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95" windowWidth="18780" windowHeight="12345" activeTab="0"/>
  </bookViews>
  <sheets>
    <sheet name="Data" sheetId="1" r:id="rId1"/>
  </sheets>
  <definedNames>
    <definedName name="_xlnm.Print_Area" localSheetId="0">'Data'!$A$1:$H$68</definedName>
  </definedNames>
  <calcPr fullCalcOnLoad="1"/>
</workbook>
</file>

<file path=xl/sharedStrings.xml><?xml version="1.0" encoding="utf-8"?>
<sst xmlns="http://schemas.openxmlformats.org/spreadsheetml/2006/main" count="234" uniqueCount="172">
  <si>
    <t>Evolution du plafond cotisable en matière d'assurance pension (voir remarques en bas du tableau)</t>
  </si>
  <si>
    <t>Domaine: protection sociale (PS)</t>
  </si>
  <si>
    <t>Source(s): IGSS</t>
  </si>
  <si>
    <t xml:space="preserve">Unité(s): </t>
  </si>
  <si>
    <t>Information(s) supplémentaire(s):</t>
  </si>
  <si>
    <t>Année</t>
  </si>
  <si>
    <t>Date de refixation</t>
  </si>
  <si>
    <t>Montant mensuel au n.i.100</t>
  </si>
  <si>
    <t>Moyenne annuelle de l'échelle mobile des salaires</t>
  </si>
  <si>
    <t>Plafond cotisable annuel</t>
  </si>
  <si>
    <t>Variation annuelle en %</t>
  </si>
  <si>
    <t>Montant nominal</t>
  </si>
  <si>
    <t>à l'indice 100 du coût de la vie</t>
  </si>
  <si>
    <t>1.8.1969</t>
  </si>
  <si>
    <t>166,67</t>
  </si>
  <si>
    <t>-</t>
  </si>
  <si>
    <t>174,38</t>
  </si>
  <si>
    <t>4,6</t>
  </si>
  <si>
    <t>1.4.1972</t>
  </si>
  <si>
    <t>184,26</t>
  </si>
  <si>
    <t>10,3</t>
  </si>
  <si>
    <t>4,5</t>
  </si>
  <si>
    <t>196,24</t>
  </si>
  <si>
    <t>8,1</t>
  </si>
  <si>
    <t>1,4</t>
  </si>
  <si>
    <t>1.1.1974</t>
  </si>
  <si>
    <t>213,11</t>
  </si>
  <si>
    <t>14,6</t>
  </si>
  <si>
    <t>5,5</t>
  </si>
  <si>
    <t>1.1.1975</t>
  </si>
  <si>
    <t>236,19</t>
  </si>
  <si>
    <t>16,6</t>
  </si>
  <si>
    <t>5,2</t>
  </si>
  <si>
    <t>1.1.1976</t>
  </si>
  <si>
    <t>259,59</t>
  </si>
  <si>
    <t>26,3</t>
  </si>
  <si>
    <t>14,9</t>
  </si>
  <si>
    <t>278,34</t>
  </si>
  <si>
    <t>7,3</t>
  </si>
  <si>
    <t>0,1</t>
  </si>
  <si>
    <t>289,42</t>
  </si>
  <si>
    <t>4,0</t>
  </si>
  <si>
    <t>1.4.1979</t>
  </si>
  <si>
    <t>300,97</t>
  </si>
  <si>
    <t>3,2</t>
  </si>
  <si>
    <t>319,48</t>
  </si>
  <si>
    <t>1,0</t>
  </si>
  <si>
    <t>1.4.1981</t>
  </si>
  <si>
    <t>340,92</t>
  </si>
  <si>
    <t>1.012.917</t>
  </si>
  <si>
    <t>10,0</t>
  </si>
  <si>
    <t>3,1</t>
  </si>
  <si>
    <t>358,31</t>
  </si>
  <si>
    <t>1.074.926</t>
  </si>
  <si>
    <t>6,1</t>
  </si>
  <si>
    <t>383,51</t>
  </si>
  <si>
    <t>1.150.542</t>
  </si>
  <si>
    <t>7,0</t>
  </si>
  <si>
    <t>405,33</t>
  </si>
  <si>
    <t>1.215.980</t>
  </si>
  <si>
    <t>5,7</t>
  </si>
  <si>
    <t>416,31</t>
  </si>
  <si>
    <t>1.248.935</t>
  </si>
  <si>
    <t>2,7</t>
  </si>
  <si>
    <t>1.4.1986</t>
  </si>
  <si>
    <t>424,43</t>
  </si>
  <si>
    <t>1.301.913</t>
  </si>
  <si>
    <t>4,2</t>
  </si>
  <si>
    <t>2,2</t>
  </si>
  <si>
    <t>428,67</t>
  </si>
  <si>
    <t>1.324.488</t>
  </si>
  <si>
    <t>1,7</t>
  </si>
  <si>
    <t>0,7</t>
  </si>
  <si>
    <t>429,56</t>
  </si>
  <si>
    <t>1.327.246</t>
  </si>
  <si>
    <t>0,2</t>
  </si>
  <si>
    <t>1.1.1989</t>
  </si>
  <si>
    <t>443,04</t>
  </si>
  <si>
    <t>1.446.080</t>
  </si>
  <si>
    <t>9,0</t>
  </si>
  <si>
    <t>5,6</t>
  </si>
  <si>
    <t>457,86</t>
  </si>
  <si>
    <t>1.494.456</t>
  </si>
  <si>
    <t>3,3</t>
  </si>
  <si>
    <t>1.4.1991</t>
  </si>
  <si>
    <t>475,12</t>
  </si>
  <si>
    <t>1.638.144</t>
  </si>
  <si>
    <t>9,6</t>
  </si>
  <si>
    <t>1.1.1992</t>
  </si>
  <si>
    <t>490,02</t>
  </si>
  <si>
    <t>2.149.229</t>
  </si>
  <si>
    <t>31,2</t>
  </si>
  <si>
    <t>27,2</t>
  </si>
  <si>
    <t>1.2.1993</t>
  </si>
  <si>
    <t>505,37</t>
  </si>
  <si>
    <t>2.342.377</t>
  </si>
  <si>
    <t>521,18</t>
  </si>
  <si>
    <t>2.427.232</t>
  </si>
  <si>
    <t>3,6</t>
  </si>
  <si>
    <t>0,5</t>
  </si>
  <si>
    <t>1.1.1995</t>
  </si>
  <si>
    <t>530,94</t>
  </si>
  <si>
    <t>2.603.300</t>
  </si>
  <si>
    <t>5,3</t>
  </si>
  <si>
    <t>535,29</t>
  </si>
  <si>
    <t>2.624.628</t>
  </si>
  <si>
    <t>0,8</t>
  </si>
  <si>
    <t>1.1.1997</t>
  </si>
  <si>
    <t>547,56</t>
  </si>
  <si>
    <t>2.770.846</t>
  </si>
  <si>
    <t>548,67</t>
  </si>
  <si>
    <t>2.776.488</t>
  </si>
  <si>
    <t>Contrevaleur en EUR</t>
  </si>
  <si>
    <t>1.1.1999</t>
  </si>
  <si>
    <t>1.059,00</t>
  </si>
  <si>
    <t>554,38</t>
  </si>
  <si>
    <t>70.451,07</t>
  </si>
  <si>
    <t>12.708,09</t>
  </si>
  <si>
    <t>2,4</t>
  </si>
  <si>
    <t>1,3</t>
  </si>
  <si>
    <t>569,41</t>
  </si>
  <si>
    <t>72.360,12</t>
  </si>
  <si>
    <t>12.707,91</t>
  </si>
  <si>
    <t>1.1.2001</t>
  </si>
  <si>
    <t>1.091,85</t>
  </si>
  <si>
    <t>587,24</t>
  </si>
  <si>
    <t>76.941,75</t>
  </si>
  <si>
    <t>13.102,20</t>
  </si>
  <si>
    <t>6,3</t>
  </si>
  <si>
    <t>599,46</t>
  </si>
  <si>
    <t>78.541,90</t>
  </si>
  <si>
    <t>2,1</t>
  </si>
  <si>
    <t>1.1.2003</t>
  </si>
  <si>
    <t>1.130,05</t>
  </si>
  <si>
    <t>611,92</t>
  </si>
  <si>
    <t>82.980,02</t>
  </si>
  <si>
    <t>13.560,60</t>
  </si>
  <si>
    <t>3,5</t>
  </si>
  <si>
    <t>624,63</t>
  </si>
  <si>
    <t>84.703,29</t>
  </si>
  <si>
    <t>13.560,06</t>
  </si>
  <si>
    <t>1.1.2005</t>
  </si>
  <si>
    <t>1.152,65</t>
  </si>
  <si>
    <t>640,24</t>
  </si>
  <si>
    <t>88.556,01</t>
  </si>
  <si>
    <t>13.831,80</t>
  </si>
  <si>
    <t>2,0</t>
  </si>
  <si>
    <t>653,52</t>
  </si>
  <si>
    <t>90.393,32</t>
  </si>
  <si>
    <t>1.1.2007</t>
  </si>
  <si>
    <t>1.174,55</t>
  </si>
  <si>
    <t>668,46</t>
  </si>
  <si>
    <t>94.216,80</t>
  </si>
  <si>
    <t>14.094,60</t>
  </si>
  <si>
    <t>1,9</t>
  </si>
  <si>
    <t>682,39</t>
  </si>
  <si>
    <t>96.179,40</t>
  </si>
  <si>
    <t>14.094,49</t>
  </si>
  <si>
    <t>1.1.2009</t>
  </si>
  <si>
    <t>Remarques:</t>
  </si>
  <si>
    <t>1.1.2011</t>
  </si>
  <si>
    <t>1.1.2013</t>
  </si>
  <si>
    <t>à l'indice 100 du coût
de la vie</t>
  </si>
  <si>
    <t>- Jusqu'au 31 décembre 1976, seule l'assurance pension des employés privés prévoyait un plafond cotisable. La loi du 23 décembre 1976 portant
   fusion des régimes de pension des artisans et des commerçants et industriels rendait ce plafond applicable à la CPACI avec effet au 1er janvier
   1977. La refixation du plafond cotisable au nombre indice 100 du coût de la vie se faisait par règlement grand-ducal. Lors des adaptations aux
   variations du nombre-indice le montant maximum mensuel était arrondi à la centaine immédiatement supérieure.</t>
  </si>
  <si>
    <t>- La loi du 29 mars 1979 ayant pour objet de porter ajustement des pensions au niveau moyen des salaires de 1977 a refixé ce plafond au quadruple
  du salaire social minimum prévu pour un travailleur non qualifié âgé de dix-huit ans au moins et a rendu ce plafond applicable également à
  l'assurance pension des ouvriers avec effet au 1er avril 1979. De même la loi du 29 mars 1979 portant réforme de la loi modifiée du 3 septembre
  1956 ayant pour objet la création d'une caisse de pension agricole a étendu ce plafond à l'assurance pension du régime agricole.</t>
  </si>
  <si>
    <t>- La loi du 24 avril 1991 ayant pour objet l'amélioration des pensions du régime contributif a porté le plafond au quintuple du salaire social minimum
   prévu pour un travailleur non qualifié âgé de dix-huit ans au moins à partir du 1er janvier 1992.</t>
  </si>
  <si>
    <t>1.1.2015</t>
  </si>
  <si>
    <t>1.1.2017</t>
  </si>
  <si>
    <t>1.1.2019</t>
  </si>
  <si>
    <t>1.1.2021</t>
  </si>
  <si>
    <t>Année(s) de référence: 1970-2023</t>
  </si>
  <si>
    <t>1.1.2023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</si>
</sst>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
  </numFmts>
  <fonts count="42">
    <font>
      <sz val="10"/>
      <name val="Arial"/>
      <family val="0"/>
    </font>
    <font>
      <u val="single"/>
      <sz val="10"/>
      <color indexed="12"/>
      <name val="Arial"/>
      <family val="2"/>
    </font>
    <font>
      <u val="single"/>
      <sz val="10"/>
      <color indexed="20"/>
      <name val="Arial"/>
      <family val="2"/>
    </font>
    <font>
      <sz val="9"/>
      <color indexed="8"/>
      <name val="Arial"/>
      <family val="2"/>
    </font>
    <font>
      <b/>
      <sz val="10"/>
      <name val="Arial"/>
      <family val="2"/>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DDDDD"/>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0">
    <xf numFmtId="0" fontId="0" fillId="0" borderId="0" xfId="0" applyAlignment="1">
      <alignment/>
    </xf>
    <xf numFmtId="0" fontId="3" fillId="33" borderId="0" xfId="0" applyFont="1" applyFill="1" applyAlignment="1">
      <alignment/>
    </xf>
    <xf numFmtId="0" fontId="4" fillId="0" borderId="0" xfId="0" applyFont="1" applyFill="1" applyAlignment="1">
      <alignment/>
    </xf>
    <xf numFmtId="0" fontId="5" fillId="33" borderId="0" xfId="0" applyFont="1" applyFill="1" applyAlignment="1">
      <alignment/>
    </xf>
    <xf numFmtId="0" fontId="5" fillId="0" borderId="0" xfId="0" applyFont="1" applyFill="1" applyAlignment="1">
      <alignment/>
    </xf>
    <xf numFmtId="0" fontId="0" fillId="0" borderId="0" xfId="0" applyFont="1" applyFill="1" applyAlignment="1">
      <alignment/>
    </xf>
    <xf numFmtId="0" fontId="3" fillId="33" borderId="0" xfId="0" applyFont="1" applyFill="1" applyAlignment="1">
      <alignment vertical="top"/>
    </xf>
    <xf numFmtId="0" fontId="5" fillId="0" borderId="0" xfId="0" applyFont="1" applyFill="1" applyAlignment="1">
      <alignment vertical="top"/>
    </xf>
    <xf numFmtId="0" fontId="0" fillId="0" borderId="0" xfId="0" applyFont="1" applyFill="1" applyAlignment="1">
      <alignment vertical="top"/>
    </xf>
    <xf numFmtId="0" fontId="7" fillId="33" borderId="10" xfId="0" applyFont="1" applyFill="1" applyBorder="1" applyAlignment="1">
      <alignment horizontal="center" wrapText="1"/>
    </xf>
    <xf numFmtId="0" fontId="7" fillId="33" borderId="11" xfId="0" applyFont="1" applyFill="1" applyBorder="1" applyAlignment="1">
      <alignment horizontal="right" wrapText="1"/>
    </xf>
    <xf numFmtId="3" fontId="7" fillId="33" borderId="11" xfId="0" applyNumberFormat="1" applyFont="1" applyFill="1" applyBorder="1" applyAlignment="1">
      <alignment horizontal="right" wrapText="1"/>
    </xf>
    <xf numFmtId="3" fontId="3" fillId="33" borderId="0" xfId="0" applyNumberFormat="1" applyFont="1" applyFill="1" applyAlignment="1">
      <alignment/>
    </xf>
    <xf numFmtId="0" fontId="6" fillId="33" borderId="10" xfId="0" applyFont="1" applyFill="1" applyBorder="1" applyAlignment="1">
      <alignment horizontal="center" wrapText="1"/>
    </xf>
    <xf numFmtId="4" fontId="7" fillId="33" borderId="11" xfId="0" applyNumberFormat="1" applyFont="1" applyFill="1" applyBorder="1" applyAlignment="1">
      <alignment horizontal="right" wrapText="1"/>
    </xf>
    <xf numFmtId="0" fontId="7" fillId="33" borderId="12" xfId="0" applyFont="1" applyFill="1" applyBorder="1" applyAlignment="1">
      <alignment horizontal="center" wrapText="1"/>
    </xf>
    <xf numFmtId="0" fontId="7" fillId="33" borderId="13" xfId="0" applyFont="1" applyFill="1" applyBorder="1" applyAlignment="1">
      <alignment horizontal="right" wrapText="1"/>
    </xf>
    <xf numFmtId="4" fontId="7" fillId="33" borderId="13" xfId="0" applyNumberFormat="1" applyFont="1" applyFill="1" applyBorder="1" applyAlignment="1">
      <alignment horizontal="right" wrapText="1"/>
    </xf>
    <xf numFmtId="0" fontId="7" fillId="33" borderId="14" xfId="0" applyFont="1" applyFill="1" applyBorder="1" applyAlignment="1">
      <alignment horizontal="center" wrapText="1"/>
    </xf>
    <xf numFmtId="0" fontId="7" fillId="33" borderId="14" xfId="0" applyFont="1" applyFill="1" applyBorder="1" applyAlignment="1">
      <alignment horizontal="right" wrapText="1"/>
    </xf>
    <xf numFmtId="4" fontId="7" fillId="33" borderId="14" xfId="0" applyNumberFormat="1" applyFont="1" applyFill="1" applyBorder="1" applyAlignment="1">
      <alignment horizontal="right" wrapText="1"/>
    </xf>
    <xf numFmtId="0" fontId="7" fillId="33" borderId="14" xfId="0" applyFont="1" applyFill="1" applyBorder="1" applyAlignment="1" quotePrefix="1">
      <alignment horizontal="right" wrapText="1"/>
    </xf>
    <xf numFmtId="169" fontId="3" fillId="33" borderId="0" xfId="0" applyNumberFormat="1" applyFont="1" applyFill="1" applyAlignment="1">
      <alignment/>
    </xf>
    <xf numFmtId="169" fontId="7" fillId="33" borderId="14" xfId="0" applyNumberFormat="1" applyFont="1" applyFill="1" applyBorder="1" applyAlignment="1">
      <alignment horizontal="right" wrapText="1"/>
    </xf>
    <xf numFmtId="0" fontId="7" fillId="33" borderId="0" xfId="0" applyFont="1" applyFill="1" applyAlignment="1">
      <alignment/>
    </xf>
    <xf numFmtId="4" fontId="7" fillId="33" borderId="14" xfId="0" applyNumberFormat="1" applyFont="1" applyFill="1" applyBorder="1" applyAlignment="1">
      <alignment horizontal="right"/>
    </xf>
    <xf numFmtId="0" fontId="7" fillId="33" borderId="0" xfId="0" applyFont="1" applyFill="1" applyAlignment="1">
      <alignment horizontal="left"/>
    </xf>
    <xf numFmtId="0" fontId="6" fillId="34" borderId="15" xfId="0" applyFont="1" applyFill="1" applyBorder="1" applyAlignment="1">
      <alignment horizontal="right" vertical="center" wrapText="1"/>
    </xf>
    <xf numFmtId="0" fontId="6" fillId="34" borderId="16" xfId="0" applyFont="1" applyFill="1" applyBorder="1" applyAlignment="1">
      <alignment horizontal="right" vertical="center" wrapText="1"/>
    </xf>
    <xf numFmtId="0" fontId="6" fillId="34" borderId="17" xfId="0" applyFont="1" applyFill="1" applyBorder="1" applyAlignment="1">
      <alignment horizontal="right" vertical="center" wrapText="1"/>
    </xf>
    <xf numFmtId="0" fontId="7" fillId="33" borderId="0" xfId="0" applyFont="1" applyFill="1" applyAlignment="1" quotePrefix="1">
      <alignment wrapText="1"/>
    </xf>
    <xf numFmtId="0" fontId="7" fillId="33" borderId="0" xfId="0" applyFont="1" applyFill="1" applyAlignment="1">
      <alignment wrapText="1"/>
    </xf>
    <xf numFmtId="0" fontId="7" fillId="33" borderId="0" xfId="0" applyFont="1" applyFill="1" applyAlignment="1" quotePrefix="1">
      <alignment horizontal="left" wrapText="1"/>
    </xf>
    <xf numFmtId="0" fontId="7" fillId="33" borderId="0" xfId="0" applyFont="1" applyFill="1" applyAlignment="1">
      <alignment horizontal="left"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2" fontId="3" fillId="33" borderId="0" xfId="0" applyNumberFormat="1" applyFont="1" applyFill="1" applyAlignment="1">
      <alignment/>
    </xf>
    <xf numFmtId="10" fontId="3" fillId="33" borderId="0" xfId="0" applyNumberFormat="1" applyFon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showGridLines="0" tabSelected="1" zoomScalePageLayoutView="0" workbookViewId="0" topLeftCell="A1">
      <selection activeCell="P48" sqref="P48"/>
    </sheetView>
  </sheetViews>
  <sheetFormatPr defaultColWidth="11.421875" defaultRowHeight="12.75"/>
  <cols>
    <col min="1" max="1" width="17.140625" style="1" customWidth="1"/>
    <col min="2" max="8" width="12.7109375" style="1" customWidth="1"/>
    <col min="9" max="9" width="11.57421875" style="1" customWidth="1"/>
    <col min="10" max="10" width="11.421875" style="1" customWidth="1"/>
    <col min="11" max="11" width="12.28125" style="1" customWidth="1"/>
    <col min="12" max="12" width="11.57421875" style="1" customWidth="1"/>
    <col min="13" max="16384" width="11.421875" style="1" customWidth="1"/>
  </cols>
  <sheetData>
    <row r="1" spans="1:8" ht="14.25" customHeight="1">
      <c r="A1" s="2" t="s">
        <v>0</v>
      </c>
      <c r="B1" s="2"/>
      <c r="C1" s="2"/>
      <c r="D1" s="2"/>
      <c r="E1" s="2"/>
      <c r="F1" s="2"/>
      <c r="G1" s="2"/>
      <c r="H1" s="2"/>
    </row>
    <row r="2" spans="1:6" ht="10.5" customHeight="1">
      <c r="A2" s="3" t="s">
        <v>1</v>
      </c>
      <c r="B2" s="4"/>
      <c r="C2" s="4"/>
      <c r="D2" s="4"/>
      <c r="E2" s="4"/>
      <c r="F2" s="5"/>
    </row>
    <row r="3" spans="1:6" ht="10.5" customHeight="1">
      <c r="A3" s="3" t="s">
        <v>2</v>
      </c>
      <c r="B3" s="4"/>
      <c r="C3" s="4"/>
      <c r="D3" s="4"/>
      <c r="E3" s="4"/>
      <c r="F3" s="5"/>
    </row>
    <row r="4" spans="1:6" ht="10.5" customHeight="1">
      <c r="A4" s="4" t="s">
        <v>170</v>
      </c>
      <c r="B4" s="4"/>
      <c r="C4" s="4"/>
      <c r="D4" s="4"/>
      <c r="E4" s="4"/>
      <c r="F4" s="5"/>
    </row>
    <row r="5" spans="1:6" ht="10.5" customHeight="1">
      <c r="A5" s="4" t="s">
        <v>3</v>
      </c>
      <c r="B5" s="4"/>
      <c r="C5" s="4"/>
      <c r="D5" s="4"/>
      <c r="E5" s="4"/>
      <c r="F5" s="5"/>
    </row>
    <row r="6" spans="1:6" s="6" customFormat="1" ht="10.5" customHeight="1">
      <c r="A6" s="7" t="s">
        <v>4</v>
      </c>
      <c r="B6" s="7"/>
      <c r="C6" s="7"/>
      <c r="D6" s="7"/>
      <c r="E6" s="7"/>
      <c r="F6" s="7"/>
    </row>
    <row r="7" spans="1:6" s="6" customFormat="1" ht="10.5" customHeight="1">
      <c r="A7" s="7"/>
      <c r="B7" s="7"/>
      <c r="C7" s="7"/>
      <c r="D7" s="7"/>
      <c r="E7" s="7"/>
      <c r="F7" s="8"/>
    </row>
    <row r="8" spans="1:8" ht="30" customHeight="1">
      <c r="A8" s="36" t="s">
        <v>5</v>
      </c>
      <c r="B8" s="28" t="s">
        <v>6</v>
      </c>
      <c r="C8" s="28" t="s">
        <v>7</v>
      </c>
      <c r="D8" s="28" t="s">
        <v>8</v>
      </c>
      <c r="E8" s="34" t="s">
        <v>9</v>
      </c>
      <c r="F8" s="35"/>
      <c r="G8" s="34" t="s">
        <v>10</v>
      </c>
      <c r="H8" s="35"/>
    </row>
    <row r="9" spans="1:8" ht="39.75" customHeight="1">
      <c r="A9" s="37"/>
      <c r="B9" s="29"/>
      <c r="C9" s="29"/>
      <c r="D9" s="29"/>
      <c r="E9" s="27" t="s">
        <v>11</v>
      </c>
      <c r="F9" s="27" t="s">
        <v>12</v>
      </c>
      <c r="G9" s="27" t="s">
        <v>11</v>
      </c>
      <c r="H9" s="27" t="s">
        <v>162</v>
      </c>
    </row>
    <row r="10" spans="1:12" ht="12">
      <c r="A10" s="9">
        <v>1970</v>
      </c>
      <c r="B10" s="10" t="s">
        <v>13</v>
      </c>
      <c r="C10" s="11">
        <v>17000</v>
      </c>
      <c r="D10" s="10" t="s">
        <v>14</v>
      </c>
      <c r="E10" s="11">
        <v>340400</v>
      </c>
      <c r="F10" s="11">
        <v>204236</v>
      </c>
      <c r="G10" s="10" t="s">
        <v>15</v>
      </c>
      <c r="H10" s="10" t="s">
        <v>15</v>
      </c>
      <c r="I10" s="12"/>
      <c r="J10" s="12"/>
      <c r="K10" s="12"/>
      <c r="L10" s="12"/>
    </row>
    <row r="11" spans="1:12" ht="12">
      <c r="A11" s="9">
        <v>1971</v>
      </c>
      <c r="B11" s="10" t="s">
        <v>15</v>
      </c>
      <c r="C11" s="11">
        <v>17000</v>
      </c>
      <c r="D11" s="10" t="s">
        <v>16</v>
      </c>
      <c r="E11" s="11">
        <v>356200</v>
      </c>
      <c r="F11" s="11">
        <v>204267</v>
      </c>
      <c r="G11" s="10" t="s">
        <v>17</v>
      </c>
      <c r="H11" s="10" t="s">
        <v>15</v>
      </c>
      <c r="I11" s="12"/>
      <c r="J11" s="12"/>
      <c r="K11" s="12"/>
      <c r="L11" s="12"/>
    </row>
    <row r="12" spans="1:12" ht="12">
      <c r="A12" s="9">
        <v>1972</v>
      </c>
      <c r="B12" s="10" t="s">
        <v>18</v>
      </c>
      <c r="C12" s="11">
        <v>18000</v>
      </c>
      <c r="D12" s="10" t="s">
        <v>19</v>
      </c>
      <c r="E12" s="11">
        <v>393000</v>
      </c>
      <c r="F12" s="11">
        <v>213386</v>
      </c>
      <c r="G12" s="10" t="s">
        <v>20</v>
      </c>
      <c r="H12" s="10" t="s">
        <v>21</v>
      </c>
      <c r="I12" s="12"/>
      <c r="J12" s="12"/>
      <c r="K12" s="12"/>
      <c r="L12" s="12"/>
    </row>
    <row r="13" spans="1:12" ht="12">
      <c r="A13" s="9">
        <v>1973</v>
      </c>
      <c r="B13" s="10" t="s">
        <v>15</v>
      </c>
      <c r="C13" s="11">
        <v>18000</v>
      </c>
      <c r="D13" s="10" t="s">
        <v>22</v>
      </c>
      <c r="E13" s="11">
        <v>424800</v>
      </c>
      <c r="F13" s="11">
        <v>216470</v>
      </c>
      <c r="G13" s="10" t="s">
        <v>23</v>
      </c>
      <c r="H13" s="10" t="s">
        <v>24</v>
      </c>
      <c r="I13" s="12"/>
      <c r="J13" s="12"/>
      <c r="K13" s="12"/>
      <c r="L13" s="12"/>
    </row>
    <row r="14" spans="1:12" ht="12">
      <c r="A14" s="9">
        <v>1974</v>
      </c>
      <c r="B14" s="10" t="s">
        <v>25</v>
      </c>
      <c r="C14" s="11">
        <v>19000</v>
      </c>
      <c r="D14" s="10" t="s">
        <v>26</v>
      </c>
      <c r="E14" s="11">
        <v>486800</v>
      </c>
      <c r="F14" s="11">
        <v>228427</v>
      </c>
      <c r="G14" s="10" t="s">
        <v>27</v>
      </c>
      <c r="H14" s="10" t="s">
        <v>28</v>
      </c>
      <c r="I14" s="12"/>
      <c r="J14" s="12"/>
      <c r="K14" s="12"/>
      <c r="L14" s="12"/>
    </row>
    <row r="15" spans="1:12" ht="12">
      <c r="A15" s="9">
        <v>1975</v>
      </c>
      <c r="B15" s="10" t="s">
        <v>29</v>
      </c>
      <c r="C15" s="11">
        <v>20000</v>
      </c>
      <c r="D15" s="10" t="s">
        <v>30</v>
      </c>
      <c r="E15" s="11">
        <v>567500</v>
      </c>
      <c r="F15" s="11">
        <v>240273</v>
      </c>
      <c r="G15" s="10" t="s">
        <v>31</v>
      </c>
      <c r="H15" s="10" t="s">
        <v>32</v>
      </c>
      <c r="I15" s="12"/>
      <c r="J15" s="12"/>
      <c r="K15" s="12"/>
      <c r="L15" s="12"/>
    </row>
    <row r="16" spans="1:12" ht="12">
      <c r="A16" s="9">
        <v>1976</v>
      </c>
      <c r="B16" s="10" t="s">
        <v>33</v>
      </c>
      <c r="C16" s="11">
        <v>23000</v>
      </c>
      <c r="D16" s="10" t="s">
        <v>34</v>
      </c>
      <c r="E16" s="11">
        <v>716900</v>
      </c>
      <c r="F16" s="11">
        <v>276166</v>
      </c>
      <c r="G16" s="10" t="s">
        <v>35</v>
      </c>
      <c r="H16" s="10" t="s">
        <v>36</v>
      </c>
      <c r="I16" s="12"/>
      <c r="J16" s="12"/>
      <c r="K16" s="12"/>
      <c r="L16" s="12"/>
    </row>
    <row r="17" spans="1:12" ht="12">
      <c r="A17" s="9">
        <v>1977</v>
      </c>
      <c r="B17" s="10" t="s">
        <v>15</v>
      </c>
      <c r="C17" s="11">
        <v>23000</v>
      </c>
      <c r="D17" s="10" t="s">
        <v>37</v>
      </c>
      <c r="E17" s="11">
        <v>769200</v>
      </c>
      <c r="F17" s="11">
        <v>276353</v>
      </c>
      <c r="G17" s="10" t="s">
        <v>38</v>
      </c>
      <c r="H17" s="10" t="s">
        <v>39</v>
      </c>
      <c r="I17" s="12"/>
      <c r="J17" s="12"/>
      <c r="K17" s="12"/>
      <c r="L17" s="12"/>
    </row>
    <row r="18" spans="1:12" ht="12">
      <c r="A18" s="9">
        <v>1978</v>
      </c>
      <c r="B18" s="10" t="s">
        <v>15</v>
      </c>
      <c r="C18" s="11">
        <v>23000</v>
      </c>
      <c r="D18" s="10" t="s">
        <v>40</v>
      </c>
      <c r="E18" s="11">
        <v>799600</v>
      </c>
      <c r="F18" s="11">
        <v>276277</v>
      </c>
      <c r="G18" s="10" t="s">
        <v>41</v>
      </c>
      <c r="H18" s="10" t="s">
        <v>15</v>
      </c>
      <c r="I18" s="12"/>
      <c r="J18" s="12"/>
      <c r="K18" s="12"/>
      <c r="L18" s="12"/>
    </row>
    <row r="19" spans="1:12" ht="12">
      <c r="A19" s="9">
        <v>1979</v>
      </c>
      <c r="B19" s="10" t="s">
        <v>42</v>
      </c>
      <c r="C19" s="11">
        <v>24012</v>
      </c>
      <c r="D19" s="10" t="s">
        <v>43</v>
      </c>
      <c r="E19" s="11">
        <v>858272</v>
      </c>
      <c r="F19" s="11">
        <v>285169</v>
      </c>
      <c r="G19" s="10" t="s">
        <v>38</v>
      </c>
      <c r="H19" s="10" t="s">
        <v>44</v>
      </c>
      <c r="I19" s="12"/>
      <c r="J19" s="12"/>
      <c r="K19" s="12"/>
      <c r="L19" s="12"/>
    </row>
    <row r="20" spans="1:12" ht="12">
      <c r="A20" s="9">
        <v>1980</v>
      </c>
      <c r="B20" s="10" t="s">
        <v>15</v>
      </c>
      <c r="C20" s="11">
        <v>24012</v>
      </c>
      <c r="D20" s="10" t="s">
        <v>45</v>
      </c>
      <c r="E20" s="11">
        <v>920562</v>
      </c>
      <c r="F20" s="11">
        <v>288144</v>
      </c>
      <c r="G20" s="10" t="s">
        <v>38</v>
      </c>
      <c r="H20" s="10" t="s">
        <v>46</v>
      </c>
      <c r="I20" s="12"/>
      <c r="J20" s="12"/>
      <c r="K20" s="12"/>
      <c r="L20" s="12"/>
    </row>
    <row r="21" spans="1:12" ht="12">
      <c r="A21" s="9">
        <v>1981</v>
      </c>
      <c r="B21" s="10" t="s">
        <v>47</v>
      </c>
      <c r="C21" s="11">
        <v>25000</v>
      </c>
      <c r="D21" s="10" t="s">
        <v>48</v>
      </c>
      <c r="E21" s="11" t="s">
        <v>49</v>
      </c>
      <c r="F21" s="11">
        <v>297113</v>
      </c>
      <c r="G21" s="10" t="s">
        <v>50</v>
      </c>
      <c r="H21" s="10" t="s">
        <v>51</v>
      </c>
      <c r="I21" s="12"/>
      <c r="J21" s="12"/>
      <c r="K21" s="12"/>
      <c r="L21" s="12"/>
    </row>
    <row r="22" spans="1:12" ht="12">
      <c r="A22" s="9">
        <v>1982</v>
      </c>
      <c r="B22" s="10" t="s">
        <v>15</v>
      </c>
      <c r="C22" s="11">
        <v>25000</v>
      </c>
      <c r="D22" s="10" t="s">
        <v>52</v>
      </c>
      <c r="E22" s="11" t="s">
        <v>53</v>
      </c>
      <c r="F22" s="11">
        <v>299999</v>
      </c>
      <c r="G22" s="10" t="s">
        <v>54</v>
      </c>
      <c r="H22" s="10" t="s">
        <v>46</v>
      </c>
      <c r="I22" s="12"/>
      <c r="J22" s="12"/>
      <c r="K22" s="12"/>
      <c r="L22" s="12"/>
    </row>
    <row r="23" spans="1:12" ht="12">
      <c r="A23" s="9">
        <v>1983</v>
      </c>
      <c r="B23" s="10" t="s">
        <v>15</v>
      </c>
      <c r="C23" s="11">
        <v>25000</v>
      </c>
      <c r="D23" s="10" t="s">
        <v>55</v>
      </c>
      <c r="E23" s="11" t="s">
        <v>56</v>
      </c>
      <c r="F23" s="11">
        <v>300003</v>
      </c>
      <c r="G23" s="10" t="s">
        <v>57</v>
      </c>
      <c r="H23" s="10" t="s">
        <v>15</v>
      </c>
      <c r="I23" s="12"/>
      <c r="J23" s="12"/>
      <c r="K23" s="12"/>
      <c r="L23" s="12"/>
    </row>
    <row r="24" spans="1:12" ht="12">
      <c r="A24" s="9">
        <v>1984</v>
      </c>
      <c r="B24" s="10" t="s">
        <v>15</v>
      </c>
      <c r="C24" s="11">
        <v>25000</v>
      </c>
      <c r="D24" s="10" t="s">
        <v>58</v>
      </c>
      <c r="E24" s="11" t="s">
        <v>59</v>
      </c>
      <c r="F24" s="11">
        <v>299998</v>
      </c>
      <c r="G24" s="10" t="s">
        <v>60</v>
      </c>
      <c r="H24" s="10" t="s">
        <v>15</v>
      </c>
      <c r="I24" s="12"/>
      <c r="J24" s="12"/>
      <c r="K24" s="12"/>
      <c r="L24" s="12"/>
    </row>
    <row r="25" spans="1:12" ht="12">
      <c r="A25" s="9">
        <v>1985</v>
      </c>
      <c r="B25" s="10" t="s">
        <v>15</v>
      </c>
      <c r="C25" s="11">
        <v>25000</v>
      </c>
      <c r="D25" s="10" t="s">
        <v>61</v>
      </c>
      <c r="E25" s="11" t="s">
        <v>62</v>
      </c>
      <c r="F25" s="11">
        <v>300001</v>
      </c>
      <c r="G25" s="10" t="s">
        <v>63</v>
      </c>
      <c r="H25" s="10" t="s">
        <v>15</v>
      </c>
      <c r="I25" s="12"/>
      <c r="J25" s="12"/>
      <c r="K25" s="12"/>
      <c r="L25" s="12"/>
    </row>
    <row r="26" spans="1:12" ht="12">
      <c r="A26" s="9">
        <v>1986</v>
      </c>
      <c r="B26" s="10" t="s">
        <v>64</v>
      </c>
      <c r="C26" s="11">
        <v>25748</v>
      </c>
      <c r="D26" s="10" t="s">
        <v>65</v>
      </c>
      <c r="E26" s="11" t="s">
        <v>66</v>
      </c>
      <c r="F26" s="11">
        <v>306744</v>
      </c>
      <c r="G26" s="10" t="s">
        <v>67</v>
      </c>
      <c r="H26" s="10" t="s">
        <v>68</v>
      </c>
      <c r="I26" s="12"/>
      <c r="J26" s="12"/>
      <c r="K26" s="12"/>
      <c r="L26" s="12"/>
    </row>
    <row r="27" spans="1:12" ht="12">
      <c r="A27" s="9">
        <v>1987</v>
      </c>
      <c r="B27" s="10" t="s">
        <v>15</v>
      </c>
      <c r="C27" s="11">
        <v>25748</v>
      </c>
      <c r="D27" s="10" t="s">
        <v>69</v>
      </c>
      <c r="E27" s="11" t="s">
        <v>70</v>
      </c>
      <c r="F27" s="11">
        <v>308976</v>
      </c>
      <c r="G27" s="10" t="s">
        <v>71</v>
      </c>
      <c r="H27" s="10" t="s">
        <v>72</v>
      </c>
      <c r="I27" s="12"/>
      <c r="J27" s="12"/>
      <c r="K27" s="12"/>
      <c r="L27" s="12"/>
    </row>
    <row r="28" spans="1:12" ht="12">
      <c r="A28" s="9">
        <v>1988</v>
      </c>
      <c r="B28" s="10" t="s">
        <v>15</v>
      </c>
      <c r="C28" s="11">
        <v>25748</v>
      </c>
      <c r="D28" s="10" t="s">
        <v>73</v>
      </c>
      <c r="E28" s="11" t="s">
        <v>74</v>
      </c>
      <c r="F28" s="11">
        <v>308978</v>
      </c>
      <c r="G28" s="10" t="s">
        <v>75</v>
      </c>
      <c r="H28" s="10" t="s">
        <v>15</v>
      </c>
      <c r="I28" s="12"/>
      <c r="J28" s="12"/>
      <c r="K28" s="12"/>
      <c r="L28" s="12"/>
    </row>
    <row r="29" spans="1:12" ht="12">
      <c r="A29" s="9">
        <v>1989</v>
      </c>
      <c r="B29" s="10" t="s">
        <v>76</v>
      </c>
      <c r="C29" s="11">
        <v>27200</v>
      </c>
      <c r="D29" s="10" t="s">
        <v>77</v>
      </c>
      <c r="E29" s="11" t="s">
        <v>78</v>
      </c>
      <c r="F29" s="11">
        <v>326399</v>
      </c>
      <c r="G29" s="10" t="s">
        <v>79</v>
      </c>
      <c r="H29" s="10" t="s">
        <v>80</v>
      </c>
      <c r="I29" s="12"/>
      <c r="J29" s="12"/>
      <c r="K29" s="12"/>
      <c r="L29" s="12"/>
    </row>
    <row r="30" spans="1:12" ht="12">
      <c r="A30" s="9">
        <v>1990</v>
      </c>
      <c r="B30" s="10" t="s">
        <v>15</v>
      </c>
      <c r="C30" s="11">
        <v>27200</v>
      </c>
      <c r="D30" s="10" t="s">
        <v>81</v>
      </c>
      <c r="E30" s="11" t="s">
        <v>82</v>
      </c>
      <c r="F30" s="11">
        <v>326400</v>
      </c>
      <c r="G30" s="10" t="s">
        <v>83</v>
      </c>
      <c r="H30" s="10" t="s">
        <v>15</v>
      </c>
      <c r="I30" s="12"/>
      <c r="J30" s="12"/>
      <c r="K30" s="12"/>
      <c r="L30" s="12"/>
    </row>
    <row r="31" spans="1:12" ht="12">
      <c r="A31" s="9">
        <v>1991</v>
      </c>
      <c r="B31" s="10" t="s">
        <v>84</v>
      </c>
      <c r="C31" s="11">
        <v>29240</v>
      </c>
      <c r="D31" s="10" t="s">
        <v>85</v>
      </c>
      <c r="E31" s="11" t="s">
        <v>86</v>
      </c>
      <c r="F31" s="11">
        <v>344760</v>
      </c>
      <c r="G31" s="10" t="s">
        <v>87</v>
      </c>
      <c r="H31" s="10" t="s">
        <v>80</v>
      </c>
      <c r="I31" s="12"/>
      <c r="J31" s="12"/>
      <c r="K31" s="12"/>
      <c r="L31" s="12"/>
    </row>
    <row r="32" spans="1:12" ht="12">
      <c r="A32" s="9">
        <v>1992</v>
      </c>
      <c r="B32" s="10" t="s">
        <v>88</v>
      </c>
      <c r="C32" s="11">
        <v>36550</v>
      </c>
      <c r="D32" s="10" t="s">
        <v>89</v>
      </c>
      <c r="E32" s="11" t="s">
        <v>90</v>
      </c>
      <c r="F32" s="11">
        <v>438600</v>
      </c>
      <c r="G32" s="10" t="s">
        <v>91</v>
      </c>
      <c r="H32" s="10" t="s">
        <v>92</v>
      </c>
      <c r="I32" s="12"/>
      <c r="J32" s="12"/>
      <c r="K32" s="12"/>
      <c r="L32" s="12"/>
    </row>
    <row r="33" spans="1:12" ht="12">
      <c r="A33" s="9">
        <v>1993</v>
      </c>
      <c r="B33" s="10" t="s">
        <v>93</v>
      </c>
      <c r="C33" s="11">
        <v>38810</v>
      </c>
      <c r="D33" s="10" t="s">
        <v>94</v>
      </c>
      <c r="E33" s="11" t="s">
        <v>95</v>
      </c>
      <c r="F33" s="11">
        <v>463460</v>
      </c>
      <c r="G33" s="10" t="s">
        <v>79</v>
      </c>
      <c r="H33" s="10" t="s">
        <v>60</v>
      </c>
      <c r="I33" s="12"/>
      <c r="J33" s="12"/>
      <c r="K33" s="12"/>
      <c r="L33" s="12"/>
    </row>
    <row r="34" spans="1:12" ht="12">
      <c r="A34" s="9">
        <v>1994</v>
      </c>
      <c r="B34" s="10" t="s">
        <v>15</v>
      </c>
      <c r="C34" s="11">
        <v>38810</v>
      </c>
      <c r="D34" s="10" t="s">
        <v>96</v>
      </c>
      <c r="E34" s="11" t="s">
        <v>97</v>
      </c>
      <c r="F34" s="11">
        <v>465719</v>
      </c>
      <c r="G34" s="10" t="s">
        <v>98</v>
      </c>
      <c r="H34" s="10" t="s">
        <v>99</v>
      </c>
      <c r="I34" s="12"/>
      <c r="J34" s="12"/>
      <c r="K34" s="12"/>
      <c r="L34" s="12"/>
    </row>
    <row r="35" spans="1:12" ht="12">
      <c r="A35" s="9">
        <v>1995</v>
      </c>
      <c r="B35" s="10" t="s">
        <v>100</v>
      </c>
      <c r="C35" s="11">
        <v>40860</v>
      </c>
      <c r="D35" s="10" t="s">
        <v>101</v>
      </c>
      <c r="E35" s="11" t="s">
        <v>102</v>
      </c>
      <c r="F35" s="11">
        <v>490319</v>
      </c>
      <c r="G35" s="10" t="s">
        <v>38</v>
      </c>
      <c r="H35" s="10" t="s">
        <v>103</v>
      </c>
      <c r="I35" s="12"/>
      <c r="J35" s="12"/>
      <c r="K35" s="12"/>
      <c r="L35" s="12"/>
    </row>
    <row r="36" spans="1:12" ht="12">
      <c r="A36" s="9">
        <v>1996</v>
      </c>
      <c r="B36" s="10" t="s">
        <v>15</v>
      </c>
      <c r="C36" s="11">
        <v>40860</v>
      </c>
      <c r="D36" s="10" t="s">
        <v>104</v>
      </c>
      <c r="E36" s="11" t="s">
        <v>105</v>
      </c>
      <c r="F36" s="11">
        <v>490319</v>
      </c>
      <c r="G36" s="10" t="s">
        <v>106</v>
      </c>
      <c r="H36" s="10" t="s">
        <v>15</v>
      </c>
      <c r="I36" s="12"/>
      <c r="J36" s="12"/>
      <c r="K36" s="12"/>
      <c r="L36" s="12"/>
    </row>
    <row r="37" spans="1:12" ht="12">
      <c r="A37" s="9">
        <v>1997</v>
      </c>
      <c r="B37" s="10" t="s">
        <v>107</v>
      </c>
      <c r="C37" s="11">
        <v>42170</v>
      </c>
      <c r="D37" s="10" t="s">
        <v>108</v>
      </c>
      <c r="E37" s="11" t="s">
        <v>109</v>
      </c>
      <c r="F37" s="11">
        <v>506035</v>
      </c>
      <c r="G37" s="10" t="s">
        <v>80</v>
      </c>
      <c r="H37" s="10" t="s">
        <v>44</v>
      </c>
      <c r="I37" s="12"/>
      <c r="J37" s="12"/>
      <c r="K37" s="12"/>
      <c r="L37" s="12"/>
    </row>
    <row r="38" spans="1:12" ht="12">
      <c r="A38" s="9">
        <v>1998</v>
      </c>
      <c r="B38" s="10"/>
      <c r="C38" s="11">
        <v>42170</v>
      </c>
      <c r="D38" s="10" t="s">
        <v>110</v>
      </c>
      <c r="E38" s="11" t="s">
        <v>111</v>
      </c>
      <c r="F38" s="11">
        <v>506040</v>
      </c>
      <c r="G38" s="10" t="s">
        <v>75</v>
      </c>
      <c r="H38" s="10" t="s">
        <v>15</v>
      </c>
      <c r="I38" s="12"/>
      <c r="J38" s="12"/>
      <c r="K38" s="12"/>
      <c r="L38" s="12"/>
    </row>
    <row r="39" spans="1:8" ht="12">
      <c r="A39" s="13" t="s">
        <v>112</v>
      </c>
      <c r="B39" s="10"/>
      <c r="C39" s="10"/>
      <c r="D39" s="10"/>
      <c r="E39" s="10"/>
      <c r="F39" s="10"/>
      <c r="G39" s="10"/>
      <c r="H39" s="10"/>
    </row>
    <row r="40" spans="1:8" ht="12">
      <c r="A40" s="9">
        <v>1999</v>
      </c>
      <c r="B40" s="10" t="s">
        <v>113</v>
      </c>
      <c r="C40" s="14" t="s">
        <v>114</v>
      </c>
      <c r="D40" s="14" t="s">
        <v>115</v>
      </c>
      <c r="E40" s="14" t="s">
        <v>116</v>
      </c>
      <c r="F40" s="14" t="s">
        <v>117</v>
      </c>
      <c r="G40" s="10" t="s">
        <v>118</v>
      </c>
      <c r="H40" s="10" t="s">
        <v>119</v>
      </c>
    </row>
    <row r="41" spans="1:8" ht="12">
      <c r="A41" s="9">
        <v>2000</v>
      </c>
      <c r="B41" s="10"/>
      <c r="C41" s="14" t="s">
        <v>114</v>
      </c>
      <c r="D41" s="14" t="s">
        <v>120</v>
      </c>
      <c r="E41" s="14" t="s">
        <v>121</v>
      </c>
      <c r="F41" s="14" t="s">
        <v>122</v>
      </c>
      <c r="G41" s="10" t="s">
        <v>63</v>
      </c>
      <c r="H41" s="10" t="s">
        <v>15</v>
      </c>
    </row>
    <row r="42" spans="1:8" ht="12">
      <c r="A42" s="9">
        <v>2001</v>
      </c>
      <c r="B42" s="10" t="s">
        <v>123</v>
      </c>
      <c r="C42" s="14" t="s">
        <v>124</v>
      </c>
      <c r="D42" s="14" t="s">
        <v>125</v>
      </c>
      <c r="E42" s="14" t="s">
        <v>126</v>
      </c>
      <c r="F42" s="14" t="s">
        <v>127</v>
      </c>
      <c r="G42" s="10" t="s">
        <v>128</v>
      </c>
      <c r="H42" s="10" t="s">
        <v>51</v>
      </c>
    </row>
    <row r="43" spans="1:8" ht="12">
      <c r="A43" s="9">
        <v>2002</v>
      </c>
      <c r="B43" s="10"/>
      <c r="C43" s="14" t="s">
        <v>124</v>
      </c>
      <c r="D43" s="14" t="s">
        <v>129</v>
      </c>
      <c r="E43" s="14" t="s">
        <v>130</v>
      </c>
      <c r="F43" s="14" t="s">
        <v>127</v>
      </c>
      <c r="G43" s="10" t="s">
        <v>131</v>
      </c>
      <c r="H43" s="10"/>
    </row>
    <row r="44" spans="1:8" ht="12">
      <c r="A44" s="9">
        <v>2003</v>
      </c>
      <c r="B44" s="10" t="s">
        <v>132</v>
      </c>
      <c r="C44" s="14" t="s">
        <v>133</v>
      </c>
      <c r="D44" s="14" t="s">
        <v>134</v>
      </c>
      <c r="E44" s="14" t="s">
        <v>135</v>
      </c>
      <c r="F44" s="14" t="s">
        <v>136</v>
      </c>
      <c r="G44" s="10" t="s">
        <v>60</v>
      </c>
      <c r="H44" s="10" t="s">
        <v>137</v>
      </c>
    </row>
    <row r="45" spans="1:8" ht="12">
      <c r="A45" s="9">
        <v>2004</v>
      </c>
      <c r="B45" s="10"/>
      <c r="C45" s="14" t="s">
        <v>133</v>
      </c>
      <c r="D45" s="14" t="s">
        <v>138</v>
      </c>
      <c r="E45" s="14" t="s">
        <v>139</v>
      </c>
      <c r="F45" s="14" t="s">
        <v>140</v>
      </c>
      <c r="G45" s="10" t="s">
        <v>131</v>
      </c>
      <c r="H45" s="10" t="s">
        <v>15</v>
      </c>
    </row>
    <row r="46" spans="1:8" ht="12">
      <c r="A46" s="9">
        <v>2005</v>
      </c>
      <c r="B46" s="10" t="s">
        <v>141</v>
      </c>
      <c r="C46" s="14" t="s">
        <v>142</v>
      </c>
      <c r="D46" s="14" t="s">
        <v>143</v>
      </c>
      <c r="E46" s="14" t="s">
        <v>144</v>
      </c>
      <c r="F46" s="14" t="s">
        <v>145</v>
      </c>
      <c r="G46" s="10" t="s">
        <v>21</v>
      </c>
      <c r="H46" s="10" t="s">
        <v>146</v>
      </c>
    </row>
    <row r="47" spans="1:8" ht="12">
      <c r="A47" s="9">
        <v>2006</v>
      </c>
      <c r="B47" s="10"/>
      <c r="C47" s="14" t="s">
        <v>142</v>
      </c>
      <c r="D47" s="14" t="s">
        <v>147</v>
      </c>
      <c r="E47" s="14" t="s">
        <v>148</v>
      </c>
      <c r="F47" s="14" t="s">
        <v>145</v>
      </c>
      <c r="G47" s="10" t="s">
        <v>131</v>
      </c>
      <c r="H47" s="10" t="s">
        <v>15</v>
      </c>
    </row>
    <row r="48" spans="1:8" ht="12">
      <c r="A48" s="9">
        <v>2007</v>
      </c>
      <c r="B48" s="10" t="s">
        <v>149</v>
      </c>
      <c r="C48" s="14" t="s">
        <v>150</v>
      </c>
      <c r="D48" s="14" t="s">
        <v>151</v>
      </c>
      <c r="E48" s="14" t="s">
        <v>152</v>
      </c>
      <c r="F48" s="14" t="s">
        <v>153</v>
      </c>
      <c r="G48" s="10" t="s">
        <v>67</v>
      </c>
      <c r="H48" s="10" t="s">
        <v>154</v>
      </c>
    </row>
    <row r="49" spans="1:8" ht="12">
      <c r="A49" s="9">
        <v>2008</v>
      </c>
      <c r="B49" s="10"/>
      <c r="C49" s="14" t="s">
        <v>150</v>
      </c>
      <c r="D49" s="14" t="s">
        <v>155</v>
      </c>
      <c r="E49" s="14" t="s">
        <v>156</v>
      </c>
      <c r="F49" s="14" t="s">
        <v>157</v>
      </c>
      <c r="G49" s="10" t="s">
        <v>131</v>
      </c>
      <c r="H49" s="10" t="s">
        <v>15</v>
      </c>
    </row>
    <row r="50" spans="1:8" ht="12">
      <c r="A50" s="15">
        <v>2009</v>
      </c>
      <c r="B50" s="16" t="s">
        <v>158</v>
      </c>
      <c r="C50" s="17">
        <v>1198.05</v>
      </c>
      <c r="D50" s="17">
        <v>699.44</v>
      </c>
      <c r="E50" s="17">
        <v>100555.26</v>
      </c>
      <c r="F50" s="17">
        <v>14376.54</v>
      </c>
      <c r="G50" s="16">
        <v>4.5</v>
      </c>
      <c r="H50" s="16" t="s">
        <v>146</v>
      </c>
    </row>
    <row r="51" spans="1:8" ht="12">
      <c r="A51" s="18">
        <v>2010</v>
      </c>
      <c r="B51" s="19"/>
      <c r="C51" s="20">
        <v>1198.05</v>
      </c>
      <c r="D51" s="20">
        <v>711.07</v>
      </c>
      <c r="E51" s="20">
        <v>102226.98</v>
      </c>
      <c r="F51" s="20">
        <v>14376.5</v>
      </c>
      <c r="G51" s="19">
        <v>1.7</v>
      </c>
      <c r="H51" s="21" t="s">
        <v>15</v>
      </c>
    </row>
    <row r="52" spans="1:11" ht="12">
      <c r="A52" s="18">
        <v>2011</v>
      </c>
      <c r="B52" s="19" t="s">
        <v>160</v>
      </c>
      <c r="C52" s="20">
        <v>1220.8</v>
      </c>
      <c r="D52" s="20">
        <v>724.34</v>
      </c>
      <c r="E52" s="20">
        <v>106112.58</v>
      </c>
      <c r="F52" s="20">
        <f>+E52/D52*100</f>
        <v>14649.554076814755</v>
      </c>
      <c r="G52" s="19">
        <v>3.8</v>
      </c>
      <c r="H52" s="19">
        <v>1.9</v>
      </c>
      <c r="K52" s="22"/>
    </row>
    <row r="53" spans="1:11" ht="12">
      <c r="A53" s="18">
        <v>2012</v>
      </c>
      <c r="B53" s="19"/>
      <c r="C53" s="20">
        <v>1220.8</v>
      </c>
      <c r="D53" s="20">
        <v>742.44</v>
      </c>
      <c r="E53" s="20">
        <f>+(C53*7.3783*9)+(C53*7.5627*3)</f>
        <v>108764.49024</v>
      </c>
      <c r="F53" s="20">
        <f>+E53/D53*100</f>
        <v>14649.599999999999</v>
      </c>
      <c r="G53" s="23">
        <f>((E53/E52)-1)*100</f>
        <v>2.499147829597592</v>
      </c>
      <c r="H53" s="19" t="s">
        <v>15</v>
      </c>
      <c r="K53" s="22"/>
    </row>
    <row r="54" spans="1:11" ht="12">
      <c r="A54" s="18">
        <v>2013</v>
      </c>
      <c r="B54" s="19" t="s">
        <v>161</v>
      </c>
      <c r="C54" s="20">
        <v>1239.1</v>
      </c>
      <c r="D54" s="20">
        <v>761</v>
      </c>
      <c r="E54" s="20">
        <v>113153.87</v>
      </c>
      <c r="F54" s="20">
        <v>14869.2</v>
      </c>
      <c r="G54" s="23">
        <v>4</v>
      </c>
      <c r="H54" s="19">
        <v>1.5</v>
      </c>
      <c r="J54" s="39"/>
      <c r="K54" s="22"/>
    </row>
    <row r="55" spans="1:11" ht="12">
      <c r="A55" s="18">
        <v>2014</v>
      </c>
      <c r="B55" s="19"/>
      <c r="C55" s="20">
        <v>1239.1</v>
      </c>
      <c r="D55" s="20">
        <v>775.17</v>
      </c>
      <c r="E55" s="20">
        <v>115261.58</v>
      </c>
      <c r="F55" s="20">
        <v>14869.2</v>
      </c>
      <c r="G55" s="23">
        <v>1.9</v>
      </c>
      <c r="H55" s="19" t="s">
        <v>15</v>
      </c>
      <c r="J55" s="39"/>
      <c r="K55" s="22"/>
    </row>
    <row r="56" spans="1:11" ht="12">
      <c r="A56" s="18">
        <v>2015</v>
      </c>
      <c r="B56" s="19" t="s">
        <v>166</v>
      </c>
      <c r="C56" s="20">
        <v>1240.35</v>
      </c>
      <c r="D56" s="20">
        <v>775.17</v>
      </c>
      <c r="E56" s="25">
        <v>115377.38</v>
      </c>
      <c r="F56" s="20">
        <v>14884.14</v>
      </c>
      <c r="G56" s="23">
        <v>0.1</v>
      </c>
      <c r="H56" s="19">
        <v>0.1</v>
      </c>
      <c r="J56" s="39"/>
      <c r="K56" s="22"/>
    </row>
    <row r="57" spans="1:11" ht="12">
      <c r="A57" s="18">
        <v>2016</v>
      </c>
      <c r="B57" s="19"/>
      <c r="C57" s="20">
        <v>1240.35</v>
      </c>
      <c r="D57" s="20">
        <v>775.17</v>
      </c>
      <c r="E57" s="25">
        <v>115377.38</v>
      </c>
      <c r="F57" s="20">
        <v>14884.14</v>
      </c>
      <c r="G57" s="23">
        <v>0</v>
      </c>
      <c r="H57" s="19" t="s">
        <v>15</v>
      </c>
      <c r="J57" s="39"/>
      <c r="K57" s="22"/>
    </row>
    <row r="58" spans="1:11" ht="12">
      <c r="A58" s="18">
        <v>2017</v>
      </c>
      <c r="B58" s="19" t="s">
        <v>167</v>
      </c>
      <c r="C58" s="20">
        <v>1257.7</v>
      </c>
      <c r="D58" s="20">
        <v>794.54</v>
      </c>
      <c r="E58" s="25">
        <v>119915.15496</v>
      </c>
      <c r="F58" s="20">
        <v>15092.4</v>
      </c>
      <c r="G58" s="23">
        <v>3.9</v>
      </c>
      <c r="H58" s="19">
        <v>1.4</v>
      </c>
      <c r="I58" s="38"/>
      <c r="J58" s="39"/>
      <c r="K58" s="22"/>
    </row>
    <row r="59" spans="1:11" ht="12">
      <c r="A59" s="18">
        <v>2018</v>
      </c>
      <c r="B59" s="19"/>
      <c r="C59" s="20">
        <v>1257.7</v>
      </c>
      <c r="D59" s="20">
        <v>802.08</v>
      </c>
      <c r="E59" s="25">
        <v>121053.12</v>
      </c>
      <c r="F59" s="20">
        <v>15092.4</v>
      </c>
      <c r="G59" s="23">
        <v>1</v>
      </c>
      <c r="H59" s="19" t="s">
        <v>15</v>
      </c>
      <c r="I59" s="38"/>
      <c r="J59" s="39"/>
      <c r="K59" s="22"/>
    </row>
    <row r="60" spans="1:11" ht="12">
      <c r="A60" s="18">
        <v>2019</v>
      </c>
      <c r="B60" s="19" t="s">
        <v>168</v>
      </c>
      <c r="C60" s="20">
        <v>1282.9997544204323</v>
      </c>
      <c r="D60" s="20">
        <v>814.4</v>
      </c>
      <c r="E60" s="25">
        <v>125385</v>
      </c>
      <c r="F60" s="20">
        <v>15395.997053045186</v>
      </c>
      <c r="G60" s="23">
        <v>3.6</v>
      </c>
      <c r="H60" s="19">
        <v>2</v>
      </c>
      <c r="I60" s="38"/>
      <c r="J60" s="39"/>
      <c r="K60" s="22"/>
    </row>
    <row r="61" spans="1:11" ht="12">
      <c r="A61" s="18">
        <v>2020</v>
      </c>
      <c r="B61" s="19"/>
      <c r="C61" s="20">
        <v>1283</v>
      </c>
      <c r="D61" s="20">
        <v>834.76</v>
      </c>
      <c r="E61" s="25">
        <v>128519.64</v>
      </c>
      <c r="F61" s="20">
        <v>15396</v>
      </c>
      <c r="G61" s="23">
        <v>2.9</v>
      </c>
      <c r="H61" s="19" t="s">
        <v>15</v>
      </c>
      <c r="I61" s="38"/>
      <c r="J61" s="39"/>
      <c r="K61" s="22"/>
    </row>
    <row r="62" spans="1:11" ht="12">
      <c r="A62" s="18">
        <v>2021</v>
      </c>
      <c r="B62" s="19" t="s">
        <v>169</v>
      </c>
      <c r="C62" s="20">
        <v>1318.9</v>
      </c>
      <c r="D62" s="20">
        <v>839.98</v>
      </c>
      <c r="E62" s="25">
        <v>132115.8</v>
      </c>
      <c r="F62" s="20">
        <v>15826.8</v>
      </c>
      <c r="G62" s="23">
        <v>2.8</v>
      </c>
      <c r="H62" s="19">
        <v>2.8</v>
      </c>
      <c r="I62" s="38"/>
      <c r="J62" s="39"/>
      <c r="K62" s="22"/>
    </row>
    <row r="63" spans="1:11" ht="12">
      <c r="A63" s="18">
        <v>2022</v>
      </c>
      <c r="B63" s="19"/>
      <c r="C63" s="20">
        <v>1318.9</v>
      </c>
      <c r="D63" s="20">
        <v>871.66</v>
      </c>
      <c r="E63" s="25">
        <v>137955.88488</v>
      </c>
      <c r="F63" s="20">
        <v>15826.8</v>
      </c>
      <c r="G63" s="23">
        <v>2.5</v>
      </c>
      <c r="H63" s="19" t="s">
        <v>15</v>
      </c>
      <c r="I63" s="38"/>
      <c r="J63" s="39"/>
      <c r="K63" s="22"/>
    </row>
    <row r="64" spans="1:13" ht="12">
      <c r="A64" s="18">
        <v>2023</v>
      </c>
      <c r="B64" s="19" t="s">
        <v>171</v>
      </c>
      <c r="C64" s="20">
        <v>1361.1</v>
      </c>
      <c r="D64" s="20">
        <v>921.63</v>
      </c>
      <c r="E64" s="25">
        <v>150531.67116</v>
      </c>
      <c r="F64" s="20">
        <v>16333.2</v>
      </c>
      <c r="G64" s="23">
        <v>9.12</v>
      </c>
      <c r="H64" s="19">
        <v>3.2</v>
      </c>
      <c r="I64" s="39"/>
      <c r="J64" s="39"/>
      <c r="K64" s="39"/>
      <c r="L64" s="39"/>
      <c r="M64" s="39"/>
    </row>
    <row r="65" spans="1:2" ht="19.5" customHeight="1">
      <c r="A65" s="26" t="s">
        <v>159</v>
      </c>
      <c r="B65" s="24"/>
    </row>
    <row r="66" spans="1:8" ht="48" customHeight="1">
      <c r="A66" s="30" t="s">
        <v>163</v>
      </c>
      <c r="B66" s="31"/>
      <c r="C66" s="31"/>
      <c r="D66" s="31"/>
      <c r="E66" s="31"/>
      <c r="F66" s="31"/>
      <c r="G66" s="31"/>
      <c r="H66" s="31"/>
    </row>
    <row r="67" spans="1:8" ht="49.5" customHeight="1">
      <c r="A67" s="32" t="s">
        <v>164</v>
      </c>
      <c r="B67" s="33"/>
      <c r="C67" s="33"/>
      <c r="D67" s="33"/>
      <c r="E67" s="33"/>
      <c r="F67" s="33"/>
      <c r="G67" s="33"/>
      <c r="H67" s="33"/>
    </row>
    <row r="68" spans="1:8" ht="30" customHeight="1">
      <c r="A68" s="32" t="s">
        <v>165</v>
      </c>
      <c r="B68" s="33"/>
      <c r="C68" s="33"/>
      <c r="D68" s="33"/>
      <c r="E68" s="33"/>
      <c r="F68" s="33"/>
      <c r="G68" s="33"/>
      <c r="H68" s="33"/>
    </row>
  </sheetData>
  <sheetProtection/>
  <mergeCells count="9">
    <mergeCell ref="C8:C9"/>
    <mergeCell ref="D8:D9"/>
    <mergeCell ref="A66:H66"/>
    <mergeCell ref="A67:H67"/>
    <mergeCell ref="A68:H68"/>
    <mergeCell ref="E8:F8"/>
    <mergeCell ref="G8:H8"/>
    <mergeCell ref="A8:A9"/>
    <mergeCell ref="B8:B9"/>
  </mergeCells>
  <printOptions/>
  <pageMargins left="0.1968503937007874" right="0.1968503937007874" top="0.1968503937007874" bottom="0.1968503937007874" header="0.4724409448818898" footer="0.4724409448818898"/>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Berger</dc:creator>
  <cp:keywords/>
  <dc:description/>
  <cp:lastModifiedBy>Frédéric Berger</cp:lastModifiedBy>
  <cp:lastPrinted>2013-12-19T10:25:31Z</cp:lastPrinted>
  <dcterms:created xsi:type="dcterms:W3CDTF">2011-12-19T09:10:12Z</dcterms:created>
  <dcterms:modified xsi:type="dcterms:W3CDTF">2023-10-27T08:39:22Z</dcterms:modified>
  <cp:category/>
  <cp:version/>
  <cp:contentType/>
  <cp:contentStatus/>
</cp:coreProperties>
</file>