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13CD8991-B3DE-4819-B168-D58D6CB8AD02}" xr6:coauthVersionLast="47" xr6:coauthVersionMax="47" xr10:uidLastSave="{00000000-0000-0000-0000-000000000000}"/>
  <bookViews>
    <workbookView xWindow="1950" yWindow="1950" windowWidth="28800" windowHeight="15315" tabRatio="952" xr2:uid="{00000000-000D-0000-FFFF-FFFF00000000}"/>
  </bookViews>
  <sheets>
    <sheet name="1999-2017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27" l="1"/>
  <c r="G88" i="27"/>
  <c r="G87" i="27"/>
  <c r="I12" i="27"/>
  <c r="H12" i="27"/>
  <c r="I11" i="27"/>
  <c r="H11" i="27"/>
  <c r="I10" i="27"/>
  <c r="H10" i="27"/>
</calcChain>
</file>

<file path=xl/sharedStrings.xml><?xml version="1.0" encoding="utf-8"?>
<sst xmlns="http://schemas.openxmlformats.org/spreadsheetml/2006/main" count="212" uniqueCount="26">
  <si>
    <t>Domaine: prestations familiales (PF)</t>
  </si>
  <si>
    <t>A plein temps</t>
  </si>
  <si>
    <t>A mi-temps</t>
  </si>
  <si>
    <t>Total</t>
  </si>
  <si>
    <t>En % du total</t>
  </si>
  <si>
    <t>premières allocations</t>
  </si>
  <si>
    <t>deuxièmes allocations</t>
  </si>
  <si>
    <t>Belgique</t>
  </si>
  <si>
    <t>Allemagne</t>
  </si>
  <si>
    <t>France</t>
  </si>
  <si>
    <t>TOTAL</t>
  </si>
  <si>
    <t>Unité(s): nombre d'indemnités</t>
  </si>
  <si>
    <t>Autres pays</t>
  </si>
  <si>
    <t>-</t>
  </si>
  <si>
    <t>allocations mono-parentales</t>
  </si>
  <si>
    <t>Autres</t>
  </si>
  <si>
    <t>&lt;10</t>
  </si>
  <si>
    <t>Source(s): Inspection générale de la sécurité sociale (IGSS), Caisse pour l'avenir des enfants (CAE)</t>
  </si>
  <si>
    <t>Fractionné</t>
  </si>
  <si>
    <t>Pays</t>
  </si>
  <si>
    <t>Année</t>
  </si>
  <si>
    <t>Année(s) de référence: 1999-2017</t>
  </si>
  <si>
    <r>
      <rPr>
        <vertAlign val="superscript"/>
        <sz val="9"/>
        <color rgb="FF000000"/>
        <rFont val="Arial"/>
        <family val="2"/>
      </rPr>
      <t>a)</t>
    </r>
    <r>
      <rPr>
        <sz val="9"/>
        <color rgb="FF000000"/>
        <rFont val="Arial"/>
        <family val="2"/>
      </rPr>
      <t xml:space="preserve"> à partir de décembre 2016: nouveau système de congé parental. </t>
    </r>
  </si>
  <si>
    <r>
      <t xml:space="preserve">2016 </t>
    </r>
    <r>
      <rPr>
        <vertAlign val="superscript"/>
        <sz val="9"/>
        <color rgb="FF000000"/>
        <rFont val="Arial"/>
        <family val="2"/>
      </rPr>
      <t>a)</t>
    </r>
  </si>
  <si>
    <t>Information(s) supplémentaire(s): situation au 31 décembre (paiements courants), à partir du 1.12.2016 nouveau système congé parental;
                                                      Pour les années 2016 et 2017 sont comptés les cas de l'ancien et nouveau système
                                                      - indique une statistique non-disponible ou sans objet.</t>
  </si>
  <si>
    <t>Nombre d'indemnités de congé parental transférées à l'étranger et répartition selon le type 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</si>
</sst>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vertAlign val="superscript"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1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40">
    <xf numFmtId="0" fontId="0" fillId="0" borderId="0" xfId="0" applyFont="1"/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4" fillId="8" borderId="0" xfId="0" applyFont="1" applyFill="1" applyAlignment="1">
      <alignment vertical="top"/>
    </xf>
    <xf numFmtId="0" fontId="6" fillId="8" borderId="0" xfId="0" applyFont="1" applyFill="1" applyAlignment="1">
      <alignment vertical="top"/>
    </xf>
    <xf numFmtId="0" fontId="6" fillId="8" borderId="3" xfId="0" applyFont="1" applyFill="1" applyBorder="1" applyAlignment="1">
      <alignment horizontal="left" wrapText="1"/>
    </xf>
    <xf numFmtId="3" fontId="6" fillId="8" borderId="4" xfId="0" applyNumberFormat="1" applyFont="1" applyFill="1" applyBorder="1" applyAlignment="1">
      <alignment horizontal="right" wrapText="1"/>
    </xf>
    <xf numFmtId="10" fontId="6" fillId="8" borderId="4" xfId="0" applyNumberFormat="1" applyFont="1" applyFill="1" applyBorder="1" applyAlignment="1">
      <alignment horizontal="right" wrapText="1"/>
    </xf>
    <xf numFmtId="0" fontId="7" fillId="8" borderId="3" xfId="0" applyFont="1" applyFill="1" applyBorder="1" applyAlignment="1">
      <alignment horizontal="left" vertical="center" wrapText="1"/>
    </xf>
    <xf numFmtId="3" fontId="7" fillId="8" borderId="4" xfId="0" applyNumberFormat="1" applyFont="1" applyFill="1" applyBorder="1" applyAlignment="1">
      <alignment horizontal="right" vertical="center" wrapText="1"/>
    </xf>
    <xf numFmtId="10" fontId="7" fillId="8" borderId="4" xfId="0" applyNumberFormat="1" applyFont="1" applyFill="1" applyBorder="1" applyAlignment="1">
      <alignment horizontal="right" vertical="center" wrapText="1"/>
    </xf>
    <xf numFmtId="3" fontId="6" fillId="8" borderId="3" xfId="0" applyNumberFormat="1" applyFont="1" applyFill="1" applyBorder="1" applyAlignment="1">
      <alignment horizontal="right" wrapText="1"/>
    </xf>
    <xf numFmtId="0" fontId="6" fillId="8" borderId="4" xfId="0" applyFont="1" applyFill="1" applyBorder="1" applyAlignment="1">
      <alignment horizontal="left" wrapText="1"/>
    </xf>
    <xf numFmtId="0" fontId="7" fillId="8" borderId="4" xfId="0" applyFont="1" applyFill="1" applyBorder="1" applyAlignment="1">
      <alignment horizontal="left" vertical="center" wrapText="1"/>
    </xf>
    <xf numFmtId="10" fontId="6" fillId="8" borderId="11" xfId="0" applyNumberFormat="1" applyFont="1" applyFill="1" applyBorder="1" applyAlignment="1">
      <alignment horizontal="right" wrapText="1"/>
    </xf>
    <xf numFmtId="10" fontId="7" fillId="8" borderId="11" xfId="0" applyNumberFormat="1" applyFont="1" applyFill="1" applyBorder="1" applyAlignment="1">
      <alignment horizontal="right" vertical="center" wrapText="1"/>
    </xf>
    <xf numFmtId="3" fontId="6" fillId="8" borderId="7" xfId="0" applyNumberFormat="1" applyFont="1" applyFill="1" applyBorder="1" applyAlignment="1">
      <alignment horizontal="right" wrapText="1"/>
    </xf>
    <xf numFmtId="3" fontId="7" fillId="8" borderId="7" xfId="0" applyNumberFormat="1" applyFont="1" applyFill="1" applyBorder="1" applyAlignment="1">
      <alignment horizontal="right" vertical="center" wrapText="1"/>
    </xf>
    <xf numFmtId="0" fontId="6" fillId="8" borderId="13" xfId="0" applyFont="1" applyFill="1" applyBorder="1"/>
    <xf numFmtId="0" fontId="7" fillId="8" borderId="14" xfId="0" applyFont="1" applyFill="1" applyBorder="1" applyAlignment="1">
      <alignment horizontal="left" vertical="center" wrapText="1"/>
    </xf>
    <xf numFmtId="3" fontId="6" fillId="8" borderId="11" xfId="0" applyNumberFormat="1" applyFont="1" applyFill="1" applyBorder="1" applyAlignment="1">
      <alignment horizontal="right" wrapText="1"/>
    </xf>
    <xf numFmtId="3" fontId="7" fillId="8" borderId="11" xfId="0" applyNumberFormat="1" applyFont="1" applyFill="1" applyBorder="1" applyAlignment="1">
      <alignment horizontal="right" vertical="center" wrapText="1"/>
    </xf>
    <xf numFmtId="3" fontId="6" fillId="8" borderId="15" xfId="0" applyNumberFormat="1" applyFont="1" applyFill="1" applyBorder="1" applyAlignment="1">
      <alignment horizontal="right" wrapText="1"/>
    </xf>
    <xf numFmtId="3" fontId="7" fillId="8" borderId="15" xfId="0" applyNumberFormat="1" applyFont="1" applyFill="1" applyBorder="1" applyAlignment="1">
      <alignment horizontal="right" vertical="center" wrapText="1"/>
    </xf>
    <xf numFmtId="0" fontId="4" fillId="8" borderId="7" xfId="0" quotePrefix="1" applyFont="1" applyFill="1" applyBorder="1" applyAlignment="1">
      <alignment horizontal="right"/>
    </xf>
    <xf numFmtId="3" fontId="6" fillId="8" borderId="0" xfId="0" quotePrefix="1" applyNumberFormat="1" applyFont="1" applyFill="1" applyBorder="1" applyAlignment="1">
      <alignment horizontal="right" wrapText="1"/>
    </xf>
    <xf numFmtId="3" fontId="6" fillId="8" borderId="7" xfId="0" quotePrefix="1" applyNumberFormat="1" applyFont="1" applyFill="1" applyBorder="1" applyAlignment="1">
      <alignment horizontal="right" wrapText="1"/>
    </xf>
    <xf numFmtId="0" fontId="6" fillId="8" borderId="0" xfId="0" applyFont="1" applyFill="1" applyAlignment="1">
      <alignment horizontal="left" vertical="top" wrapText="1"/>
    </xf>
    <xf numFmtId="0" fontId="4" fillId="8" borderId="8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right" vertical="center" wrapText="1"/>
    </xf>
    <xf numFmtId="0" fontId="7" fillId="9" borderId="12" xfId="0" applyFont="1" applyFill="1" applyBorder="1" applyAlignment="1">
      <alignment horizontal="right" vertical="center" wrapText="1"/>
    </xf>
    <xf numFmtId="0" fontId="7" fillId="9" borderId="3" xfId="0" applyFont="1" applyFill="1" applyBorder="1" applyAlignment="1">
      <alignment horizontal="right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Pourcentage 2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workbookViewId="0"/>
  </sheetViews>
  <sheetFormatPr defaultColWidth="11.42578125" defaultRowHeight="12" x14ac:dyDescent="0.2"/>
  <cols>
    <col min="1" max="10" width="12.7109375" style="1" customWidth="1"/>
    <col min="11" max="16384" width="11.42578125" style="1"/>
  </cols>
  <sheetData>
    <row r="1" spans="1:15" ht="12.95" customHeight="1" x14ac:dyDescent="0.2">
      <c r="A1" s="2" t="s">
        <v>25</v>
      </c>
      <c r="B1" s="2"/>
      <c r="C1" s="2"/>
      <c r="D1" s="2"/>
      <c r="E1" s="2"/>
      <c r="F1" s="2"/>
      <c r="G1" s="2"/>
      <c r="H1" s="2"/>
      <c r="I1" s="2"/>
    </row>
    <row r="2" spans="1:15" ht="11.1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1.1" customHeight="1" x14ac:dyDescent="0.2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1.1" customHeight="1" x14ac:dyDescent="0.2">
      <c r="A4" s="3" t="s">
        <v>21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1.1" customHeight="1" x14ac:dyDescent="0.2">
      <c r="A5" s="3" t="s">
        <v>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4" customFormat="1" ht="33.75" customHeight="1" x14ac:dyDescent="0.2">
      <c r="A6" s="28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5"/>
      <c r="L6" s="5"/>
      <c r="M6" s="5"/>
      <c r="N6" s="5"/>
      <c r="O6" s="5"/>
    </row>
    <row r="7" spans="1:15" s="4" customFormat="1" ht="11.2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2" customHeight="1" x14ac:dyDescent="0.2">
      <c r="A8" s="38" t="s">
        <v>20</v>
      </c>
      <c r="B8" s="38" t="s">
        <v>19</v>
      </c>
      <c r="C8" s="35" t="s">
        <v>1</v>
      </c>
      <c r="D8" s="35" t="s">
        <v>2</v>
      </c>
      <c r="E8" s="38" t="s">
        <v>18</v>
      </c>
      <c r="F8" s="35" t="s">
        <v>3</v>
      </c>
      <c r="G8" s="35" t="s">
        <v>4</v>
      </c>
      <c r="H8" s="35" t="s">
        <v>5</v>
      </c>
      <c r="I8" s="35" t="s">
        <v>6</v>
      </c>
      <c r="J8" s="35" t="s">
        <v>14</v>
      </c>
    </row>
    <row r="9" spans="1:15" ht="24" customHeight="1" x14ac:dyDescent="0.2">
      <c r="A9" s="39"/>
      <c r="B9" s="39"/>
      <c r="C9" s="37"/>
      <c r="D9" s="37"/>
      <c r="E9" s="39"/>
      <c r="F9" s="36"/>
      <c r="G9" s="37"/>
      <c r="H9" s="37"/>
      <c r="I9" s="37"/>
      <c r="J9" s="36"/>
    </row>
    <row r="10" spans="1:15" x14ac:dyDescent="0.2">
      <c r="A10" s="29">
        <v>2017</v>
      </c>
      <c r="B10" s="13" t="s">
        <v>8</v>
      </c>
      <c r="C10" s="7">
        <v>508</v>
      </c>
      <c r="D10" s="7">
        <v>189</v>
      </c>
      <c r="E10" s="21">
        <v>152</v>
      </c>
      <c r="F10" s="17">
        <v>849</v>
      </c>
      <c r="G10" s="15">
        <v>0.24680232558139534</v>
      </c>
      <c r="H10" s="17">
        <f>385+12</f>
        <v>397</v>
      </c>
      <c r="I10" s="23">
        <f>447+5</f>
        <v>452</v>
      </c>
      <c r="J10" s="25" t="s">
        <v>13</v>
      </c>
    </row>
    <row r="11" spans="1:15" x14ac:dyDescent="0.2">
      <c r="A11" s="30"/>
      <c r="B11" s="13" t="s">
        <v>7</v>
      </c>
      <c r="C11" s="7">
        <v>403</v>
      </c>
      <c r="D11" s="7">
        <v>238</v>
      </c>
      <c r="E11" s="21">
        <v>209</v>
      </c>
      <c r="F11" s="17">
        <v>850</v>
      </c>
      <c r="G11" s="15">
        <v>0.24709302325581395</v>
      </c>
      <c r="H11" s="17">
        <f>448+3</f>
        <v>451</v>
      </c>
      <c r="I11" s="23">
        <f>392+7</f>
        <v>399</v>
      </c>
      <c r="J11" s="25" t="s">
        <v>13</v>
      </c>
    </row>
    <row r="12" spans="1:15" x14ac:dyDescent="0.2">
      <c r="A12" s="30"/>
      <c r="B12" s="13" t="s">
        <v>9</v>
      </c>
      <c r="C12" s="7">
        <v>1007</v>
      </c>
      <c r="D12" s="7">
        <v>384</v>
      </c>
      <c r="E12" s="21">
        <v>338</v>
      </c>
      <c r="F12" s="17">
        <v>1729</v>
      </c>
      <c r="G12" s="15">
        <v>0.50261627906976747</v>
      </c>
      <c r="H12" s="17">
        <f>930+26</f>
        <v>956</v>
      </c>
      <c r="I12" s="23">
        <f>767+6</f>
        <v>773</v>
      </c>
      <c r="J12" s="25" t="s">
        <v>13</v>
      </c>
    </row>
    <row r="13" spans="1:15" x14ac:dyDescent="0.2">
      <c r="A13" s="30"/>
      <c r="B13" s="13" t="s">
        <v>15</v>
      </c>
      <c r="C13" s="7" t="s">
        <v>16</v>
      </c>
      <c r="D13" s="7" t="s">
        <v>16</v>
      </c>
      <c r="E13" s="21">
        <v>0</v>
      </c>
      <c r="F13" s="17">
        <v>12</v>
      </c>
      <c r="G13" s="15">
        <v>3.4883720930232558E-3</v>
      </c>
      <c r="H13" s="17" t="s">
        <v>16</v>
      </c>
      <c r="I13" s="23" t="s">
        <v>16</v>
      </c>
      <c r="J13" s="25" t="s">
        <v>13</v>
      </c>
    </row>
    <row r="14" spans="1:15" x14ac:dyDescent="0.2">
      <c r="A14" s="31"/>
      <c r="B14" s="14" t="s">
        <v>10</v>
      </c>
      <c r="C14" s="10">
        <v>1928</v>
      </c>
      <c r="D14" s="10">
        <v>813</v>
      </c>
      <c r="E14" s="22">
        <v>699</v>
      </c>
      <c r="F14" s="18">
        <v>3440</v>
      </c>
      <c r="G14" s="16">
        <v>1</v>
      </c>
      <c r="H14" s="18">
        <v>1811</v>
      </c>
      <c r="I14" s="24">
        <v>1629</v>
      </c>
      <c r="J14" s="25" t="s">
        <v>13</v>
      </c>
    </row>
    <row r="15" spans="1:15" x14ac:dyDescent="0.2">
      <c r="A15" s="33" t="s">
        <v>23</v>
      </c>
      <c r="B15" s="6" t="s">
        <v>8</v>
      </c>
      <c r="C15" s="7">
        <v>314</v>
      </c>
      <c r="D15" s="7">
        <v>143</v>
      </c>
      <c r="E15" s="21" t="s">
        <v>16</v>
      </c>
      <c r="F15" s="17">
        <v>458</v>
      </c>
      <c r="G15" s="8">
        <v>0.24478888295029397</v>
      </c>
      <c r="H15" s="7">
        <v>336</v>
      </c>
      <c r="I15" s="21">
        <v>122</v>
      </c>
      <c r="J15" s="25" t="s">
        <v>13</v>
      </c>
    </row>
    <row r="16" spans="1:15" x14ac:dyDescent="0.2">
      <c r="A16" s="34"/>
      <c r="B16" s="6" t="s">
        <v>7</v>
      </c>
      <c r="C16" s="7">
        <v>259</v>
      </c>
      <c r="D16" s="7">
        <v>207</v>
      </c>
      <c r="E16" s="21" t="s">
        <v>16</v>
      </c>
      <c r="F16" s="17">
        <v>468</v>
      </c>
      <c r="G16" s="8">
        <v>0.25013361838588988</v>
      </c>
      <c r="H16" s="7">
        <v>373</v>
      </c>
      <c r="I16" s="21">
        <v>95</v>
      </c>
      <c r="J16" s="25" t="s">
        <v>13</v>
      </c>
    </row>
    <row r="17" spans="1:10" x14ac:dyDescent="0.2">
      <c r="A17" s="34"/>
      <c r="B17" s="6" t="s">
        <v>9</v>
      </c>
      <c r="C17" s="7">
        <v>646</v>
      </c>
      <c r="D17" s="7">
        <v>288</v>
      </c>
      <c r="E17" s="21" t="s">
        <v>16</v>
      </c>
      <c r="F17" s="17">
        <v>935</v>
      </c>
      <c r="G17" s="8">
        <v>0.49973276322822019</v>
      </c>
      <c r="H17" s="7">
        <v>734</v>
      </c>
      <c r="I17" s="21">
        <v>201</v>
      </c>
      <c r="J17" s="25" t="s">
        <v>13</v>
      </c>
    </row>
    <row r="18" spans="1:10" x14ac:dyDescent="0.2">
      <c r="A18" s="34"/>
      <c r="B18" s="6" t="s">
        <v>15</v>
      </c>
      <c r="C18" s="7" t="s">
        <v>16</v>
      </c>
      <c r="D18" s="7" t="s">
        <v>16</v>
      </c>
      <c r="E18" s="21" t="s">
        <v>16</v>
      </c>
      <c r="F18" s="17">
        <v>10</v>
      </c>
      <c r="G18" s="8">
        <v>5.3447354355959384E-3</v>
      </c>
      <c r="H18" s="7" t="s">
        <v>16</v>
      </c>
      <c r="I18" s="21" t="s">
        <v>16</v>
      </c>
      <c r="J18" s="25" t="s">
        <v>13</v>
      </c>
    </row>
    <row r="19" spans="1:10" x14ac:dyDescent="0.2">
      <c r="A19" s="34"/>
      <c r="B19" s="9" t="s">
        <v>10</v>
      </c>
      <c r="C19" s="10">
        <v>1228</v>
      </c>
      <c r="D19" s="10">
        <v>639</v>
      </c>
      <c r="E19" s="22" t="s">
        <v>16</v>
      </c>
      <c r="F19" s="18">
        <v>1871</v>
      </c>
      <c r="G19" s="11">
        <v>1</v>
      </c>
      <c r="H19" s="10">
        <v>1450</v>
      </c>
      <c r="I19" s="22">
        <v>421</v>
      </c>
      <c r="J19" s="25" t="s">
        <v>13</v>
      </c>
    </row>
    <row r="20" spans="1:10" x14ac:dyDescent="0.2">
      <c r="A20" s="29">
        <v>2015</v>
      </c>
      <c r="B20" s="13" t="s">
        <v>8</v>
      </c>
      <c r="C20" s="7">
        <v>295</v>
      </c>
      <c r="D20" s="7">
        <v>160</v>
      </c>
      <c r="E20" s="26" t="s">
        <v>13</v>
      </c>
      <c r="F20" s="17">
        <v>455</v>
      </c>
      <c r="G20" s="8">
        <v>0.24782135076252723</v>
      </c>
      <c r="H20" s="7">
        <v>349</v>
      </c>
      <c r="I20" s="21">
        <v>93</v>
      </c>
      <c r="J20" s="17">
        <v>13</v>
      </c>
    </row>
    <row r="21" spans="1:10" x14ac:dyDescent="0.2">
      <c r="A21" s="30"/>
      <c r="B21" s="13" t="s">
        <v>7</v>
      </c>
      <c r="C21" s="7">
        <v>257</v>
      </c>
      <c r="D21" s="21">
        <v>221</v>
      </c>
      <c r="E21" s="27" t="s">
        <v>13</v>
      </c>
      <c r="F21" s="7">
        <v>478</v>
      </c>
      <c r="G21" s="8">
        <v>0.26034858387799564</v>
      </c>
      <c r="H21" s="7">
        <v>353</v>
      </c>
      <c r="I21" s="7">
        <v>112</v>
      </c>
      <c r="J21" s="7">
        <v>13</v>
      </c>
    </row>
    <row r="22" spans="1:10" x14ac:dyDescent="0.2">
      <c r="A22" s="30"/>
      <c r="B22" s="13" t="s">
        <v>9</v>
      </c>
      <c r="C22" s="7">
        <v>596</v>
      </c>
      <c r="D22" s="21">
        <v>299</v>
      </c>
      <c r="E22" s="27" t="s">
        <v>13</v>
      </c>
      <c r="F22" s="7">
        <v>895</v>
      </c>
      <c r="G22" s="8">
        <v>0.48747276688453162</v>
      </c>
      <c r="H22" s="7">
        <v>697</v>
      </c>
      <c r="I22" s="7">
        <v>167</v>
      </c>
      <c r="J22" s="7">
        <v>31</v>
      </c>
    </row>
    <row r="23" spans="1:10" x14ac:dyDescent="0.2">
      <c r="A23" s="30"/>
      <c r="B23" s="13" t="s">
        <v>15</v>
      </c>
      <c r="C23" s="7">
        <v>7</v>
      </c>
      <c r="D23" s="21">
        <v>1</v>
      </c>
      <c r="E23" s="27" t="s">
        <v>13</v>
      </c>
      <c r="F23" s="7">
        <v>8</v>
      </c>
      <c r="G23" s="8">
        <v>4.3572984749455342E-3</v>
      </c>
      <c r="H23" s="7">
        <v>7</v>
      </c>
      <c r="I23" s="7">
        <v>1</v>
      </c>
      <c r="J23" s="7">
        <v>0</v>
      </c>
    </row>
    <row r="24" spans="1:10" x14ac:dyDescent="0.2">
      <c r="A24" s="31"/>
      <c r="B24" s="14" t="s">
        <v>10</v>
      </c>
      <c r="C24" s="10">
        <v>1155</v>
      </c>
      <c r="D24" s="22">
        <v>681</v>
      </c>
      <c r="E24" s="27" t="s">
        <v>13</v>
      </c>
      <c r="F24" s="10">
        <v>1836</v>
      </c>
      <c r="G24" s="11">
        <v>1</v>
      </c>
      <c r="H24" s="10">
        <v>1406</v>
      </c>
      <c r="I24" s="10">
        <v>373</v>
      </c>
      <c r="J24" s="10">
        <v>57</v>
      </c>
    </row>
    <row r="25" spans="1:10" x14ac:dyDescent="0.2">
      <c r="A25" s="29">
        <v>2014</v>
      </c>
      <c r="B25" s="13" t="s">
        <v>8</v>
      </c>
      <c r="C25" s="7">
        <v>277</v>
      </c>
      <c r="D25" s="21">
        <v>134</v>
      </c>
      <c r="E25" s="27" t="s">
        <v>13</v>
      </c>
      <c r="F25" s="7">
        <v>411</v>
      </c>
      <c r="G25" s="8">
        <v>0.23286118980169973</v>
      </c>
      <c r="H25" s="7">
        <v>306</v>
      </c>
      <c r="I25" s="7">
        <v>89</v>
      </c>
      <c r="J25" s="7">
        <v>16</v>
      </c>
    </row>
    <row r="26" spans="1:10" x14ac:dyDescent="0.2">
      <c r="A26" s="30"/>
      <c r="B26" s="13" t="s">
        <v>7</v>
      </c>
      <c r="C26" s="7">
        <v>206</v>
      </c>
      <c r="D26" s="21">
        <v>223</v>
      </c>
      <c r="E26" s="27" t="s">
        <v>13</v>
      </c>
      <c r="F26" s="7">
        <v>429</v>
      </c>
      <c r="G26" s="8">
        <v>0.24305949008498584</v>
      </c>
      <c r="H26" s="7">
        <v>324</v>
      </c>
      <c r="I26" s="7">
        <v>87</v>
      </c>
      <c r="J26" s="7">
        <v>18</v>
      </c>
    </row>
    <row r="27" spans="1:10" x14ac:dyDescent="0.2">
      <c r="A27" s="30"/>
      <c r="B27" s="13" t="s">
        <v>9</v>
      </c>
      <c r="C27" s="7">
        <v>604</v>
      </c>
      <c r="D27" s="21">
        <v>315</v>
      </c>
      <c r="E27" s="27" t="s">
        <v>13</v>
      </c>
      <c r="F27" s="7">
        <v>919</v>
      </c>
      <c r="G27" s="8">
        <v>0.52067988668555243</v>
      </c>
      <c r="H27" s="7">
        <v>696</v>
      </c>
      <c r="I27" s="7">
        <v>180</v>
      </c>
      <c r="J27" s="7">
        <v>43</v>
      </c>
    </row>
    <row r="28" spans="1:10" x14ac:dyDescent="0.2">
      <c r="A28" s="30"/>
      <c r="B28" s="13" t="s">
        <v>15</v>
      </c>
      <c r="C28" s="7">
        <v>5</v>
      </c>
      <c r="D28" s="21">
        <v>1</v>
      </c>
      <c r="E28" s="27" t="s">
        <v>13</v>
      </c>
      <c r="F28" s="7">
        <v>6</v>
      </c>
      <c r="G28" s="8">
        <v>3.3994334277620396E-3</v>
      </c>
      <c r="H28" s="7">
        <v>5</v>
      </c>
      <c r="I28" s="7">
        <v>1</v>
      </c>
      <c r="J28" s="7" t="s">
        <v>13</v>
      </c>
    </row>
    <row r="29" spans="1:10" x14ac:dyDescent="0.2">
      <c r="A29" s="31"/>
      <c r="B29" s="14" t="s">
        <v>10</v>
      </c>
      <c r="C29" s="10">
        <v>1092</v>
      </c>
      <c r="D29" s="22">
        <v>673</v>
      </c>
      <c r="E29" s="27" t="s">
        <v>13</v>
      </c>
      <c r="F29" s="10">
        <v>1765</v>
      </c>
      <c r="G29" s="11">
        <v>1</v>
      </c>
      <c r="H29" s="10">
        <v>1331</v>
      </c>
      <c r="I29" s="10">
        <v>357</v>
      </c>
      <c r="J29" s="10">
        <v>77</v>
      </c>
    </row>
    <row r="30" spans="1:10" x14ac:dyDescent="0.2">
      <c r="A30" s="32">
        <v>2013</v>
      </c>
      <c r="B30" s="13" t="s">
        <v>8</v>
      </c>
      <c r="C30" s="7">
        <v>245</v>
      </c>
      <c r="D30" s="21">
        <v>130</v>
      </c>
      <c r="E30" s="27" t="s">
        <v>13</v>
      </c>
      <c r="F30" s="7">
        <v>375</v>
      </c>
      <c r="G30" s="8">
        <v>0.23091133004926109</v>
      </c>
      <c r="H30" s="7">
        <v>275</v>
      </c>
      <c r="I30" s="7">
        <v>88</v>
      </c>
      <c r="J30" s="7">
        <v>12</v>
      </c>
    </row>
    <row r="31" spans="1:10" x14ac:dyDescent="0.2">
      <c r="A31" s="32"/>
      <c r="B31" s="13" t="s">
        <v>7</v>
      </c>
      <c r="C31" s="7">
        <v>243</v>
      </c>
      <c r="D31" s="21">
        <v>228</v>
      </c>
      <c r="E31" s="27" t="s">
        <v>13</v>
      </c>
      <c r="F31" s="7">
        <v>471</v>
      </c>
      <c r="G31" s="8">
        <v>0.29002463054187194</v>
      </c>
      <c r="H31" s="7">
        <v>357</v>
      </c>
      <c r="I31" s="7">
        <v>104</v>
      </c>
      <c r="J31" s="7">
        <v>10</v>
      </c>
    </row>
    <row r="32" spans="1:10" x14ac:dyDescent="0.2">
      <c r="A32" s="32"/>
      <c r="B32" s="13" t="s">
        <v>9</v>
      </c>
      <c r="C32" s="7">
        <v>519</v>
      </c>
      <c r="D32" s="21">
        <v>259</v>
      </c>
      <c r="E32" s="27" t="s">
        <v>13</v>
      </c>
      <c r="F32" s="7">
        <v>778</v>
      </c>
      <c r="G32" s="8">
        <v>0.47906403940886699</v>
      </c>
      <c r="H32" s="7">
        <v>626</v>
      </c>
      <c r="I32" s="7">
        <v>124</v>
      </c>
      <c r="J32" s="7">
        <v>28</v>
      </c>
    </row>
    <row r="33" spans="1:10" x14ac:dyDescent="0.2">
      <c r="A33" s="32"/>
      <c r="B33" s="14" t="s">
        <v>10</v>
      </c>
      <c r="C33" s="10">
        <v>1007</v>
      </c>
      <c r="D33" s="22">
        <v>617</v>
      </c>
      <c r="E33" s="27" t="s">
        <v>13</v>
      </c>
      <c r="F33" s="10">
        <v>1624</v>
      </c>
      <c r="G33" s="11">
        <v>1</v>
      </c>
      <c r="H33" s="10">
        <v>1258</v>
      </c>
      <c r="I33" s="10">
        <v>316</v>
      </c>
      <c r="J33" s="10">
        <v>50</v>
      </c>
    </row>
    <row r="34" spans="1:10" x14ac:dyDescent="0.2">
      <c r="A34" s="32">
        <v>2012</v>
      </c>
      <c r="B34" s="13" t="s">
        <v>8</v>
      </c>
      <c r="C34" s="7">
        <v>268</v>
      </c>
      <c r="D34" s="21">
        <v>118</v>
      </c>
      <c r="E34" s="27" t="s">
        <v>13</v>
      </c>
      <c r="F34" s="7">
        <v>386</v>
      </c>
      <c r="G34" s="8">
        <v>0.22799763733018311</v>
      </c>
      <c r="H34" s="7">
        <v>285</v>
      </c>
      <c r="I34" s="7">
        <v>86</v>
      </c>
      <c r="J34" s="7">
        <v>15</v>
      </c>
    </row>
    <row r="35" spans="1:10" x14ac:dyDescent="0.2">
      <c r="A35" s="32"/>
      <c r="B35" s="13" t="s">
        <v>7</v>
      </c>
      <c r="C35" s="7">
        <v>227</v>
      </c>
      <c r="D35" s="21">
        <v>219</v>
      </c>
      <c r="E35" s="27" t="s">
        <v>13</v>
      </c>
      <c r="F35" s="7">
        <v>446</v>
      </c>
      <c r="G35" s="8">
        <v>0.26343768458357947</v>
      </c>
      <c r="H35" s="7">
        <v>335</v>
      </c>
      <c r="I35" s="7">
        <v>101</v>
      </c>
      <c r="J35" s="7">
        <v>10</v>
      </c>
    </row>
    <row r="36" spans="1:10" x14ac:dyDescent="0.2">
      <c r="A36" s="32"/>
      <c r="B36" s="13" t="s">
        <v>9</v>
      </c>
      <c r="C36" s="7">
        <v>568</v>
      </c>
      <c r="D36" s="21">
        <v>290</v>
      </c>
      <c r="E36" s="27" t="s">
        <v>13</v>
      </c>
      <c r="F36" s="7">
        <v>858</v>
      </c>
      <c r="G36" s="8">
        <v>0.50679267572356768</v>
      </c>
      <c r="H36" s="7">
        <v>667</v>
      </c>
      <c r="I36" s="7">
        <v>164</v>
      </c>
      <c r="J36" s="7">
        <v>27</v>
      </c>
    </row>
    <row r="37" spans="1:10" x14ac:dyDescent="0.2">
      <c r="A37" s="32"/>
      <c r="B37" s="13" t="s">
        <v>12</v>
      </c>
      <c r="C37" s="7">
        <v>3</v>
      </c>
      <c r="D37" s="21">
        <v>0</v>
      </c>
      <c r="E37" s="27" t="s">
        <v>13</v>
      </c>
      <c r="F37" s="7">
        <v>3</v>
      </c>
      <c r="G37" s="8">
        <v>1.7720023626698169E-3</v>
      </c>
      <c r="H37" s="7">
        <v>1</v>
      </c>
      <c r="I37" s="7">
        <v>1</v>
      </c>
      <c r="J37" s="7">
        <v>1</v>
      </c>
    </row>
    <row r="38" spans="1:10" x14ac:dyDescent="0.2">
      <c r="A38" s="32"/>
      <c r="B38" s="14" t="s">
        <v>10</v>
      </c>
      <c r="C38" s="10">
        <v>1066</v>
      </c>
      <c r="D38" s="22">
        <v>627</v>
      </c>
      <c r="E38" s="27" t="s">
        <v>13</v>
      </c>
      <c r="F38" s="10">
        <v>1693</v>
      </c>
      <c r="G38" s="11">
        <v>1</v>
      </c>
      <c r="H38" s="10">
        <v>1288</v>
      </c>
      <c r="I38" s="10">
        <v>352</v>
      </c>
      <c r="J38" s="10">
        <v>53</v>
      </c>
    </row>
    <row r="39" spans="1:10" x14ac:dyDescent="0.2">
      <c r="A39" s="32">
        <v>2011</v>
      </c>
      <c r="B39" s="13" t="s">
        <v>8</v>
      </c>
      <c r="C39" s="7">
        <v>233</v>
      </c>
      <c r="D39" s="21">
        <v>105</v>
      </c>
      <c r="E39" s="27" t="s">
        <v>13</v>
      </c>
      <c r="F39" s="7">
        <v>338</v>
      </c>
      <c r="G39" s="8">
        <v>0.20980757293606456</v>
      </c>
      <c r="H39" s="7">
        <v>266</v>
      </c>
      <c r="I39" s="7">
        <v>55</v>
      </c>
      <c r="J39" s="7">
        <v>17</v>
      </c>
    </row>
    <row r="40" spans="1:10" x14ac:dyDescent="0.2">
      <c r="A40" s="32"/>
      <c r="B40" s="13" t="s">
        <v>7</v>
      </c>
      <c r="C40" s="7">
        <v>230</v>
      </c>
      <c r="D40" s="21">
        <v>213</v>
      </c>
      <c r="E40" s="27" t="s">
        <v>13</v>
      </c>
      <c r="F40" s="7">
        <v>443</v>
      </c>
      <c r="G40" s="8">
        <v>0.27498448168839229</v>
      </c>
      <c r="H40" s="7">
        <v>330</v>
      </c>
      <c r="I40" s="7">
        <v>95</v>
      </c>
      <c r="J40" s="7">
        <v>18</v>
      </c>
    </row>
    <row r="41" spans="1:10" x14ac:dyDescent="0.2">
      <c r="A41" s="32"/>
      <c r="B41" s="13" t="s">
        <v>9</v>
      </c>
      <c r="C41" s="7">
        <v>539</v>
      </c>
      <c r="D41" s="21">
        <v>287</v>
      </c>
      <c r="E41" s="27" t="s">
        <v>13</v>
      </c>
      <c r="F41" s="7">
        <v>826</v>
      </c>
      <c r="G41" s="8">
        <v>0.51272501551831162</v>
      </c>
      <c r="H41" s="7">
        <v>628</v>
      </c>
      <c r="I41" s="7">
        <v>172</v>
      </c>
      <c r="J41" s="7">
        <v>26</v>
      </c>
    </row>
    <row r="42" spans="1:10" x14ac:dyDescent="0.2">
      <c r="A42" s="32"/>
      <c r="B42" s="13" t="s">
        <v>12</v>
      </c>
      <c r="C42" s="7">
        <v>4</v>
      </c>
      <c r="D42" s="21">
        <v>0</v>
      </c>
      <c r="E42" s="27" t="s">
        <v>13</v>
      </c>
      <c r="F42" s="7">
        <v>4</v>
      </c>
      <c r="G42" s="8">
        <v>2.4829298572315332E-3</v>
      </c>
      <c r="H42" s="7">
        <v>2</v>
      </c>
      <c r="I42" s="7">
        <v>2</v>
      </c>
      <c r="J42" s="7">
        <v>0</v>
      </c>
    </row>
    <row r="43" spans="1:10" x14ac:dyDescent="0.2">
      <c r="A43" s="32"/>
      <c r="B43" s="14" t="s">
        <v>10</v>
      </c>
      <c r="C43" s="10">
        <v>1006</v>
      </c>
      <c r="D43" s="22">
        <v>605</v>
      </c>
      <c r="E43" s="27" t="s">
        <v>13</v>
      </c>
      <c r="F43" s="10">
        <v>1611</v>
      </c>
      <c r="G43" s="11">
        <v>1</v>
      </c>
      <c r="H43" s="10">
        <v>1226</v>
      </c>
      <c r="I43" s="10">
        <v>324</v>
      </c>
      <c r="J43" s="10">
        <v>61</v>
      </c>
    </row>
    <row r="44" spans="1:10" x14ac:dyDescent="0.2">
      <c r="A44" s="32">
        <v>2010</v>
      </c>
      <c r="B44" s="13" t="s">
        <v>8</v>
      </c>
      <c r="C44" s="7">
        <v>243</v>
      </c>
      <c r="D44" s="21">
        <v>113</v>
      </c>
      <c r="E44" s="27" t="s">
        <v>13</v>
      </c>
      <c r="F44" s="7">
        <v>356</v>
      </c>
      <c r="G44" s="8">
        <v>0.1965764770844837</v>
      </c>
      <c r="H44" s="7">
        <v>281</v>
      </c>
      <c r="I44" s="7">
        <v>54</v>
      </c>
      <c r="J44" s="7">
        <v>21</v>
      </c>
    </row>
    <row r="45" spans="1:10" x14ac:dyDescent="0.2">
      <c r="A45" s="32"/>
      <c r="B45" s="13" t="s">
        <v>7</v>
      </c>
      <c r="C45" s="7">
        <v>253</v>
      </c>
      <c r="D45" s="21">
        <v>266</v>
      </c>
      <c r="E45" s="27" t="s">
        <v>13</v>
      </c>
      <c r="F45" s="7">
        <v>519</v>
      </c>
      <c r="G45" s="8">
        <v>0.28658199889563779</v>
      </c>
      <c r="H45" s="7">
        <v>375</v>
      </c>
      <c r="I45" s="7">
        <v>125</v>
      </c>
      <c r="J45" s="7">
        <v>19</v>
      </c>
    </row>
    <row r="46" spans="1:10" x14ac:dyDescent="0.2">
      <c r="A46" s="32"/>
      <c r="B46" s="13" t="s">
        <v>9</v>
      </c>
      <c r="C46" s="7">
        <v>594</v>
      </c>
      <c r="D46" s="21">
        <v>342</v>
      </c>
      <c r="E46" s="27" t="s">
        <v>13</v>
      </c>
      <c r="F46" s="7">
        <v>936</v>
      </c>
      <c r="G46" s="8">
        <v>0.51684152401987848</v>
      </c>
      <c r="H46" s="7">
        <v>743</v>
      </c>
      <c r="I46" s="7">
        <v>161</v>
      </c>
      <c r="J46" s="7">
        <v>32</v>
      </c>
    </row>
    <row r="47" spans="1:10" x14ac:dyDescent="0.2">
      <c r="A47" s="32"/>
      <c r="B47" s="14" t="s">
        <v>10</v>
      </c>
      <c r="C47" s="10">
        <v>1090</v>
      </c>
      <c r="D47" s="22">
        <v>721</v>
      </c>
      <c r="E47" s="27" t="s">
        <v>13</v>
      </c>
      <c r="F47" s="10">
        <v>1811</v>
      </c>
      <c r="G47" s="11">
        <v>1</v>
      </c>
      <c r="H47" s="10">
        <v>1399</v>
      </c>
      <c r="I47" s="10">
        <v>340</v>
      </c>
      <c r="J47" s="10">
        <v>72</v>
      </c>
    </row>
    <row r="48" spans="1:10" x14ac:dyDescent="0.2">
      <c r="A48" s="32">
        <v>2009</v>
      </c>
      <c r="B48" s="13" t="s">
        <v>8</v>
      </c>
      <c r="C48" s="7">
        <v>201</v>
      </c>
      <c r="D48" s="21">
        <v>114</v>
      </c>
      <c r="E48" s="27" t="s">
        <v>13</v>
      </c>
      <c r="F48" s="7">
        <v>315</v>
      </c>
      <c r="G48" s="8">
        <v>0.1945645460160593</v>
      </c>
      <c r="H48" s="7">
        <v>257</v>
      </c>
      <c r="I48" s="7">
        <v>58</v>
      </c>
      <c r="J48" s="7">
        <v>8</v>
      </c>
    </row>
    <row r="49" spans="1:10" x14ac:dyDescent="0.2">
      <c r="A49" s="32"/>
      <c r="B49" s="13" t="s">
        <v>7</v>
      </c>
      <c r="C49" s="7">
        <v>254</v>
      </c>
      <c r="D49" s="21">
        <v>225</v>
      </c>
      <c r="E49" s="27" t="s">
        <v>13</v>
      </c>
      <c r="F49" s="7">
        <v>479</v>
      </c>
      <c r="G49" s="8">
        <v>0.29586164298949968</v>
      </c>
      <c r="H49" s="7">
        <v>364</v>
      </c>
      <c r="I49" s="7">
        <v>115</v>
      </c>
      <c r="J49" s="7">
        <v>17</v>
      </c>
    </row>
    <row r="50" spans="1:10" x14ac:dyDescent="0.2">
      <c r="A50" s="32"/>
      <c r="B50" s="13" t="s">
        <v>9</v>
      </c>
      <c r="C50" s="7">
        <v>520</v>
      </c>
      <c r="D50" s="21">
        <v>304</v>
      </c>
      <c r="E50" s="27" t="s">
        <v>13</v>
      </c>
      <c r="F50" s="7">
        <v>824</v>
      </c>
      <c r="G50" s="8">
        <v>0.50895614576899317</v>
      </c>
      <c r="H50" s="7">
        <v>676</v>
      </c>
      <c r="I50" s="7">
        <v>148</v>
      </c>
      <c r="J50" s="7">
        <v>30</v>
      </c>
    </row>
    <row r="51" spans="1:10" x14ac:dyDescent="0.2">
      <c r="A51" s="32"/>
      <c r="B51" s="19" t="s">
        <v>12</v>
      </c>
      <c r="C51" s="12">
        <v>1</v>
      </c>
      <c r="D51" s="21">
        <v>0</v>
      </c>
      <c r="E51" s="27" t="s">
        <v>13</v>
      </c>
      <c r="F51" s="7">
        <v>1</v>
      </c>
      <c r="G51" s="8">
        <v>6.1766522544780733E-4</v>
      </c>
      <c r="H51" s="7">
        <v>1</v>
      </c>
      <c r="I51" s="7" t="s">
        <v>13</v>
      </c>
      <c r="J51" s="7">
        <v>0</v>
      </c>
    </row>
    <row r="52" spans="1:10" x14ac:dyDescent="0.2">
      <c r="A52" s="32"/>
      <c r="B52" s="20" t="s">
        <v>10</v>
      </c>
      <c r="C52" s="10">
        <v>976</v>
      </c>
      <c r="D52" s="22">
        <v>643</v>
      </c>
      <c r="E52" s="27" t="s">
        <v>13</v>
      </c>
      <c r="F52" s="10">
        <v>1619</v>
      </c>
      <c r="G52" s="11">
        <v>1</v>
      </c>
      <c r="H52" s="10">
        <v>1298</v>
      </c>
      <c r="I52" s="10">
        <v>321</v>
      </c>
      <c r="J52" s="10">
        <v>55</v>
      </c>
    </row>
    <row r="53" spans="1:10" x14ac:dyDescent="0.2">
      <c r="A53" s="32">
        <v>2008</v>
      </c>
      <c r="B53" s="13" t="s">
        <v>8</v>
      </c>
      <c r="C53" s="7">
        <v>178</v>
      </c>
      <c r="D53" s="21">
        <v>88</v>
      </c>
      <c r="E53" s="27" t="s">
        <v>13</v>
      </c>
      <c r="F53" s="7">
        <v>266</v>
      </c>
      <c r="G53" s="8">
        <v>0.17768871075484302</v>
      </c>
      <c r="H53" s="7">
        <v>217</v>
      </c>
      <c r="I53" s="7">
        <v>34</v>
      </c>
      <c r="J53" s="7">
        <v>15</v>
      </c>
    </row>
    <row r="54" spans="1:10" x14ac:dyDescent="0.2">
      <c r="A54" s="32"/>
      <c r="B54" s="13" t="s">
        <v>7</v>
      </c>
      <c r="C54" s="7">
        <v>239</v>
      </c>
      <c r="D54" s="21">
        <v>219</v>
      </c>
      <c r="E54" s="27" t="s">
        <v>13</v>
      </c>
      <c r="F54" s="7">
        <v>458</v>
      </c>
      <c r="G54" s="8">
        <v>0.30594522378089511</v>
      </c>
      <c r="H54" s="7">
        <v>344</v>
      </c>
      <c r="I54" s="7">
        <v>92</v>
      </c>
      <c r="J54" s="7">
        <v>22</v>
      </c>
    </row>
    <row r="55" spans="1:10" x14ac:dyDescent="0.2">
      <c r="A55" s="32"/>
      <c r="B55" s="13" t="s">
        <v>9</v>
      </c>
      <c r="C55" s="7">
        <v>509</v>
      </c>
      <c r="D55" s="21">
        <v>261</v>
      </c>
      <c r="E55" s="27" t="s">
        <v>13</v>
      </c>
      <c r="F55" s="7">
        <v>770</v>
      </c>
      <c r="G55" s="8">
        <v>0.51436205744822983</v>
      </c>
      <c r="H55" s="7">
        <v>610</v>
      </c>
      <c r="I55" s="7">
        <v>130</v>
      </c>
      <c r="J55" s="7">
        <v>30</v>
      </c>
    </row>
    <row r="56" spans="1:10" x14ac:dyDescent="0.2">
      <c r="A56" s="32"/>
      <c r="B56" s="13" t="s">
        <v>12</v>
      </c>
      <c r="C56" s="7">
        <v>3</v>
      </c>
      <c r="D56" s="21">
        <v>0</v>
      </c>
      <c r="E56" s="27" t="s">
        <v>13</v>
      </c>
      <c r="F56" s="7">
        <v>3</v>
      </c>
      <c r="G56" s="8">
        <v>2.004008016032064E-3</v>
      </c>
      <c r="H56" s="7">
        <v>0</v>
      </c>
      <c r="I56" s="7">
        <v>2</v>
      </c>
      <c r="J56" s="7">
        <v>1</v>
      </c>
    </row>
    <row r="57" spans="1:10" x14ac:dyDescent="0.2">
      <c r="A57" s="32"/>
      <c r="B57" s="14" t="s">
        <v>10</v>
      </c>
      <c r="C57" s="10">
        <v>929</v>
      </c>
      <c r="D57" s="22">
        <v>568</v>
      </c>
      <c r="E57" s="27" t="s">
        <v>13</v>
      </c>
      <c r="F57" s="10">
        <v>1497</v>
      </c>
      <c r="G57" s="11">
        <v>1</v>
      </c>
      <c r="H57" s="10">
        <v>1171</v>
      </c>
      <c r="I57" s="10">
        <v>258</v>
      </c>
      <c r="J57" s="10">
        <v>68</v>
      </c>
    </row>
    <row r="58" spans="1:10" x14ac:dyDescent="0.2">
      <c r="A58" s="32">
        <v>2007</v>
      </c>
      <c r="B58" s="13" t="s">
        <v>8</v>
      </c>
      <c r="C58" s="7">
        <v>141</v>
      </c>
      <c r="D58" s="21">
        <v>57</v>
      </c>
      <c r="E58" s="27" t="s">
        <v>13</v>
      </c>
      <c r="F58" s="7">
        <v>198</v>
      </c>
      <c r="G58" s="8">
        <v>0.15289575289575288</v>
      </c>
      <c r="H58" s="7">
        <v>172</v>
      </c>
      <c r="I58" s="7">
        <v>23</v>
      </c>
      <c r="J58" s="7">
        <v>3</v>
      </c>
    </row>
    <row r="59" spans="1:10" x14ac:dyDescent="0.2">
      <c r="A59" s="32"/>
      <c r="B59" s="13" t="s">
        <v>7</v>
      </c>
      <c r="C59" s="7">
        <v>218</v>
      </c>
      <c r="D59" s="21">
        <v>191</v>
      </c>
      <c r="E59" s="27" t="s">
        <v>13</v>
      </c>
      <c r="F59" s="7">
        <v>409</v>
      </c>
      <c r="G59" s="8">
        <v>0.31583011583011583</v>
      </c>
      <c r="H59" s="7">
        <v>333</v>
      </c>
      <c r="I59" s="7">
        <v>67</v>
      </c>
      <c r="J59" s="7">
        <v>9</v>
      </c>
    </row>
    <row r="60" spans="1:10" x14ac:dyDescent="0.2">
      <c r="A60" s="32"/>
      <c r="B60" s="13" t="s">
        <v>9</v>
      </c>
      <c r="C60" s="7">
        <v>479</v>
      </c>
      <c r="D60" s="21">
        <v>209</v>
      </c>
      <c r="E60" s="27" t="s">
        <v>13</v>
      </c>
      <c r="F60" s="7">
        <v>688</v>
      </c>
      <c r="G60" s="8">
        <v>0.53127413127413126</v>
      </c>
      <c r="H60" s="7">
        <v>545</v>
      </c>
      <c r="I60" s="7">
        <v>126</v>
      </c>
      <c r="J60" s="7">
        <v>17</v>
      </c>
    </row>
    <row r="61" spans="1:10" x14ac:dyDescent="0.2">
      <c r="A61" s="32"/>
      <c r="B61" s="14" t="s">
        <v>10</v>
      </c>
      <c r="C61" s="10">
        <v>838</v>
      </c>
      <c r="D61" s="22">
        <v>457</v>
      </c>
      <c r="E61" s="27" t="s">
        <v>13</v>
      </c>
      <c r="F61" s="10">
        <v>1295</v>
      </c>
      <c r="G61" s="11">
        <v>1</v>
      </c>
      <c r="H61" s="10">
        <v>1050</v>
      </c>
      <c r="I61" s="10">
        <v>216</v>
      </c>
      <c r="J61" s="10">
        <v>29</v>
      </c>
    </row>
    <row r="62" spans="1:10" x14ac:dyDescent="0.2">
      <c r="A62" s="32">
        <v>2006</v>
      </c>
      <c r="B62" s="13" t="s">
        <v>8</v>
      </c>
      <c r="C62" s="7">
        <v>145</v>
      </c>
      <c r="D62" s="21">
        <v>67</v>
      </c>
      <c r="E62" s="27" t="s">
        <v>13</v>
      </c>
      <c r="F62" s="7">
        <v>212</v>
      </c>
      <c r="G62" s="8">
        <v>0.1474269819193324</v>
      </c>
      <c r="H62" s="7">
        <v>179</v>
      </c>
      <c r="I62" s="7">
        <v>23</v>
      </c>
      <c r="J62" s="7">
        <v>10</v>
      </c>
    </row>
    <row r="63" spans="1:10" x14ac:dyDescent="0.2">
      <c r="A63" s="32"/>
      <c r="B63" s="13" t="s">
        <v>7</v>
      </c>
      <c r="C63" s="7">
        <v>233</v>
      </c>
      <c r="D63" s="21">
        <v>214</v>
      </c>
      <c r="E63" s="27" t="s">
        <v>13</v>
      </c>
      <c r="F63" s="7">
        <v>447</v>
      </c>
      <c r="G63" s="8">
        <v>0.31084840055632823</v>
      </c>
      <c r="H63" s="7">
        <v>333</v>
      </c>
      <c r="I63" s="7">
        <v>93</v>
      </c>
      <c r="J63" s="7">
        <v>21</v>
      </c>
    </row>
    <row r="64" spans="1:10" x14ac:dyDescent="0.2">
      <c r="A64" s="32"/>
      <c r="B64" s="13" t="s">
        <v>9</v>
      </c>
      <c r="C64" s="7">
        <v>543</v>
      </c>
      <c r="D64" s="21">
        <v>234</v>
      </c>
      <c r="E64" s="27" t="s">
        <v>13</v>
      </c>
      <c r="F64" s="7">
        <v>777</v>
      </c>
      <c r="G64" s="8">
        <v>0.54033379694019468</v>
      </c>
      <c r="H64" s="7">
        <v>611</v>
      </c>
      <c r="I64" s="7">
        <v>137</v>
      </c>
      <c r="J64" s="7">
        <v>29</v>
      </c>
    </row>
    <row r="65" spans="1:10" x14ac:dyDescent="0.2">
      <c r="A65" s="32"/>
      <c r="B65" s="13" t="s">
        <v>12</v>
      </c>
      <c r="C65" s="7">
        <v>2</v>
      </c>
      <c r="D65" s="21">
        <v>0</v>
      </c>
      <c r="E65" s="27" t="s">
        <v>13</v>
      </c>
      <c r="F65" s="7">
        <v>2</v>
      </c>
      <c r="G65" s="8">
        <v>1.3908205841446453E-3</v>
      </c>
      <c r="H65" s="7">
        <v>1</v>
      </c>
      <c r="I65" s="7">
        <v>1</v>
      </c>
      <c r="J65" s="7">
        <v>0</v>
      </c>
    </row>
    <row r="66" spans="1:10" x14ac:dyDescent="0.2">
      <c r="A66" s="32"/>
      <c r="B66" s="14" t="s">
        <v>10</v>
      </c>
      <c r="C66" s="10">
        <v>923</v>
      </c>
      <c r="D66" s="22">
        <v>515</v>
      </c>
      <c r="E66" s="27" t="s">
        <v>13</v>
      </c>
      <c r="F66" s="10">
        <v>1438</v>
      </c>
      <c r="G66" s="11">
        <v>1</v>
      </c>
      <c r="H66" s="10">
        <v>1124</v>
      </c>
      <c r="I66" s="10">
        <v>254</v>
      </c>
      <c r="J66" s="10">
        <v>60</v>
      </c>
    </row>
    <row r="67" spans="1:10" x14ac:dyDescent="0.2">
      <c r="A67" s="33">
        <v>2005</v>
      </c>
      <c r="B67" s="6" t="s">
        <v>8</v>
      </c>
      <c r="C67" s="7">
        <v>137</v>
      </c>
      <c r="D67" s="21">
        <v>50</v>
      </c>
      <c r="E67" s="27" t="s">
        <v>13</v>
      </c>
      <c r="F67" s="7">
        <v>187</v>
      </c>
      <c r="G67" s="8">
        <v>0.13405017921146953</v>
      </c>
      <c r="H67" s="7">
        <v>166</v>
      </c>
      <c r="I67" s="7">
        <v>9</v>
      </c>
      <c r="J67" s="7">
        <v>12</v>
      </c>
    </row>
    <row r="68" spans="1:10" x14ac:dyDescent="0.2">
      <c r="A68" s="34"/>
      <c r="B68" s="6" t="s">
        <v>7</v>
      </c>
      <c r="C68" s="7">
        <v>265</v>
      </c>
      <c r="D68" s="21">
        <v>199</v>
      </c>
      <c r="E68" s="27" t="s">
        <v>13</v>
      </c>
      <c r="F68" s="7">
        <v>464</v>
      </c>
      <c r="G68" s="8">
        <v>0.33261648745519712</v>
      </c>
      <c r="H68" s="7">
        <v>358</v>
      </c>
      <c r="I68" s="7">
        <v>88</v>
      </c>
      <c r="J68" s="7">
        <v>18</v>
      </c>
    </row>
    <row r="69" spans="1:10" x14ac:dyDescent="0.2">
      <c r="A69" s="34"/>
      <c r="B69" s="6" t="s">
        <v>9</v>
      </c>
      <c r="C69" s="7">
        <v>506</v>
      </c>
      <c r="D69" s="21">
        <v>235</v>
      </c>
      <c r="E69" s="27" t="s">
        <v>13</v>
      </c>
      <c r="F69" s="7">
        <v>741</v>
      </c>
      <c r="G69" s="8">
        <v>0.53118279569892468</v>
      </c>
      <c r="H69" s="7">
        <v>599</v>
      </c>
      <c r="I69" s="7">
        <v>112</v>
      </c>
      <c r="J69" s="7">
        <v>30</v>
      </c>
    </row>
    <row r="70" spans="1:10" x14ac:dyDescent="0.2">
      <c r="A70" s="34"/>
      <c r="B70" s="6" t="s">
        <v>12</v>
      </c>
      <c r="C70" s="7">
        <v>1</v>
      </c>
      <c r="D70" s="21">
        <v>2</v>
      </c>
      <c r="E70" s="27" t="s">
        <v>13</v>
      </c>
      <c r="F70" s="7">
        <v>3</v>
      </c>
      <c r="G70" s="8">
        <v>2.1505376344086021E-3</v>
      </c>
      <c r="H70" s="7">
        <v>2</v>
      </c>
      <c r="I70" s="7">
        <v>1</v>
      </c>
      <c r="J70" s="7">
        <v>0</v>
      </c>
    </row>
    <row r="71" spans="1:10" x14ac:dyDescent="0.2">
      <c r="A71" s="34"/>
      <c r="B71" s="9" t="s">
        <v>10</v>
      </c>
      <c r="C71" s="10">
        <v>909</v>
      </c>
      <c r="D71" s="22">
        <v>486</v>
      </c>
      <c r="E71" s="27" t="s">
        <v>13</v>
      </c>
      <c r="F71" s="10">
        <v>1395</v>
      </c>
      <c r="G71" s="11">
        <v>1</v>
      </c>
      <c r="H71" s="10">
        <v>1125</v>
      </c>
      <c r="I71" s="10">
        <v>210</v>
      </c>
      <c r="J71" s="10">
        <v>60</v>
      </c>
    </row>
    <row r="72" spans="1:10" x14ac:dyDescent="0.2">
      <c r="A72" s="29">
        <v>2004</v>
      </c>
      <c r="B72" s="13" t="s">
        <v>8</v>
      </c>
      <c r="C72" s="7">
        <v>120</v>
      </c>
      <c r="D72" s="21">
        <v>53</v>
      </c>
      <c r="E72" s="27" t="s">
        <v>13</v>
      </c>
      <c r="F72" s="7">
        <v>173</v>
      </c>
      <c r="G72" s="8">
        <v>0.13287250384024576</v>
      </c>
      <c r="H72" s="7">
        <v>147</v>
      </c>
      <c r="I72" s="7">
        <v>15</v>
      </c>
      <c r="J72" s="7">
        <v>11</v>
      </c>
    </row>
    <row r="73" spans="1:10" x14ac:dyDescent="0.2">
      <c r="A73" s="30"/>
      <c r="B73" s="13" t="s">
        <v>7</v>
      </c>
      <c r="C73" s="7">
        <v>236</v>
      </c>
      <c r="D73" s="21">
        <v>182</v>
      </c>
      <c r="E73" s="27" t="s">
        <v>13</v>
      </c>
      <c r="F73" s="7">
        <v>418</v>
      </c>
      <c r="G73" s="8">
        <v>0.32104454685099848</v>
      </c>
      <c r="H73" s="7">
        <v>317</v>
      </c>
      <c r="I73" s="7">
        <v>87</v>
      </c>
      <c r="J73" s="7">
        <v>14</v>
      </c>
    </row>
    <row r="74" spans="1:10" x14ac:dyDescent="0.2">
      <c r="A74" s="30"/>
      <c r="B74" s="13" t="s">
        <v>9</v>
      </c>
      <c r="C74" s="7">
        <v>493</v>
      </c>
      <c r="D74" s="21">
        <v>217</v>
      </c>
      <c r="E74" s="27" t="s">
        <v>13</v>
      </c>
      <c r="F74" s="7">
        <v>710</v>
      </c>
      <c r="G74" s="8">
        <v>0.54531490015360984</v>
      </c>
      <c r="H74" s="7">
        <v>572</v>
      </c>
      <c r="I74" s="7">
        <v>108</v>
      </c>
      <c r="J74" s="7">
        <v>30</v>
      </c>
    </row>
    <row r="75" spans="1:10" x14ac:dyDescent="0.2">
      <c r="A75" s="30"/>
      <c r="B75" s="13" t="s">
        <v>12</v>
      </c>
      <c r="C75" s="7">
        <v>1</v>
      </c>
      <c r="D75" s="21" t="s">
        <v>13</v>
      </c>
      <c r="E75" s="27" t="s">
        <v>13</v>
      </c>
      <c r="F75" s="7">
        <v>1</v>
      </c>
      <c r="G75" s="8">
        <v>7.6804915514592934E-4</v>
      </c>
      <c r="H75" s="7">
        <v>1</v>
      </c>
      <c r="I75" s="7">
        <v>0</v>
      </c>
      <c r="J75" s="7">
        <v>0</v>
      </c>
    </row>
    <row r="76" spans="1:10" x14ac:dyDescent="0.2">
      <c r="A76" s="31"/>
      <c r="B76" s="14" t="s">
        <v>10</v>
      </c>
      <c r="C76" s="10">
        <v>850</v>
      </c>
      <c r="D76" s="22">
        <v>452</v>
      </c>
      <c r="E76" s="27" t="s">
        <v>13</v>
      </c>
      <c r="F76" s="10">
        <v>1302</v>
      </c>
      <c r="G76" s="11">
        <v>1</v>
      </c>
      <c r="H76" s="10">
        <v>1037</v>
      </c>
      <c r="I76" s="10">
        <v>210</v>
      </c>
      <c r="J76" s="10">
        <v>55</v>
      </c>
    </row>
    <row r="77" spans="1:10" x14ac:dyDescent="0.2">
      <c r="A77" s="32">
        <v>2003</v>
      </c>
      <c r="B77" s="13" t="s">
        <v>8</v>
      </c>
      <c r="C77" s="7">
        <v>116</v>
      </c>
      <c r="D77" s="21">
        <v>51</v>
      </c>
      <c r="E77" s="27" t="s">
        <v>13</v>
      </c>
      <c r="F77" s="7">
        <v>167</v>
      </c>
      <c r="G77" s="8">
        <v>0.13253968253968254</v>
      </c>
      <c r="H77" s="7">
        <v>129</v>
      </c>
      <c r="I77" s="7">
        <v>28</v>
      </c>
      <c r="J77" s="7">
        <v>10</v>
      </c>
    </row>
    <row r="78" spans="1:10" x14ac:dyDescent="0.2">
      <c r="A78" s="32"/>
      <c r="B78" s="13" t="s">
        <v>7</v>
      </c>
      <c r="C78" s="7">
        <v>213</v>
      </c>
      <c r="D78" s="21">
        <v>174</v>
      </c>
      <c r="E78" s="27" t="s">
        <v>13</v>
      </c>
      <c r="F78" s="7">
        <v>387</v>
      </c>
      <c r="G78" s="8">
        <v>0.30714285714285716</v>
      </c>
      <c r="H78" s="7">
        <v>306</v>
      </c>
      <c r="I78" s="7">
        <v>68</v>
      </c>
      <c r="J78" s="7">
        <v>13</v>
      </c>
    </row>
    <row r="79" spans="1:10" x14ac:dyDescent="0.2">
      <c r="A79" s="32"/>
      <c r="B79" s="13" t="s">
        <v>9</v>
      </c>
      <c r="C79" s="7">
        <v>473</v>
      </c>
      <c r="D79" s="21">
        <v>231</v>
      </c>
      <c r="E79" s="27" t="s">
        <v>13</v>
      </c>
      <c r="F79" s="7">
        <v>704</v>
      </c>
      <c r="G79" s="8">
        <v>0.55873015873015874</v>
      </c>
      <c r="H79" s="7">
        <v>574</v>
      </c>
      <c r="I79" s="7">
        <v>104</v>
      </c>
      <c r="J79" s="7">
        <v>26</v>
      </c>
    </row>
    <row r="80" spans="1:10" x14ac:dyDescent="0.2">
      <c r="A80" s="32"/>
      <c r="B80" s="13" t="s">
        <v>12</v>
      </c>
      <c r="C80" s="7">
        <v>1</v>
      </c>
      <c r="D80" s="21">
        <v>1</v>
      </c>
      <c r="E80" s="27" t="s">
        <v>13</v>
      </c>
      <c r="F80" s="7">
        <v>2</v>
      </c>
      <c r="G80" s="8">
        <v>1.5873015873015873E-3</v>
      </c>
      <c r="H80" s="7">
        <v>2</v>
      </c>
      <c r="I80" s="7">
        <v>0</v>
      </c>
      <c r="J80" s="7">
        <v>0</v>
      </c>
    </row>
    <row r="81" spans="1:10" x14ac:dyDescent="0.2">
      <c r="A81" s="32"/>
      <c r="B81" s="14" t="s">
        <v>10</v>
      </c>
      <c r="C81" s="10">
        <v>803</v>
      </c>
      <c r="D81" s="22">
        <v>457</v>
      </c>
      <c r="E81" s="27" t="s">
        <v>13</v>
      </c>
      <c r="F81" s="10">
        <v>1260</v>
      </c>
      <c r="G81" s="11">
        <v>1</v>
      </c>
      <c r="H81" s="10">
        <v>1011</v>
      </c>
      <c r="I81" s="10">
        <v>200</v>
      </c>
      <c r="J81" s="10">
        <v>49</v>
      </c>
    </row>
    <row r="82" spans="1:10" x14ac:dyDescent="0.2">
      <c r="A82" s="32">
        <v>2002</v>
      </c>
      <c r="B82" s="13" t="s">
        <v>8</v>
      </c>
      <c r="C82" s="7">
        <v>108</v>
      </c>
      <c r="D82" s="21">
        <v>47</v>
      </c>
      <c r="E82" s="27" t="s">
        <v>13</v>
      </c>
      <c r="F82" s="7">
        <v>155</v>
      </c>
      <c r="G82" s="8">
        <v>0.1333907056798623</v>
      </c>
      <c r="H82" s="7">
        <v>132</v>
      </c>
      <c r="I82" s="7">
        <v>15</v>
      </c>
      <c r="J82" s="7">
        <v>8</v>
      </c>
    </row>
    <row r="83" spans="1:10" x14ac:dyDescent="0.2">
      <c r="A83" s="32"/>
      <c r="B83" s="13" t="s">
        <v>7</v>
      </c>
      <c r="C83" s="7">
        <v>213</v>
      </c>
      <c r="D83" s="21">
        <v>144</v>
      </c>
      <c r="E83" s="27" t="s">
        <v>13</v>
      </c>
      <c r="F83" s="7">
        <v>357</v>
      </c>
      <c r="G83" s="8">
        <v>0.30722891566265059</v>
      </c>
      <c r="H83" s="7">
        <v>289</v>
      </c>
      <c r="I83" s="7">
        <v>62</v>
      </c>
      <c r="J83" s="7">
        <v>6</v>
      </c>
    </row>
    <row r="84" spans="1:10" x14ac:dyDescent="0.2">
      <c r="A84" s="32"/>
      <c r="B84" s="13" t="s">
        <v>9</v>
      </c>
      <c r="C84" s="7">
        <v>448</v>
      </c>
      <c r="D84" s="21">
        <v>197</v>
      </c>
      <c r="E84" s="27" t="s">
        <v>13</v>
      </c>
      <c r="F84" s="7">
        <v>645</v>
      </c>
      <c r="G84" s="8">
        <v>0.55507745266781416</v>
      </c>
      <c r="H84" s="7">
        <v>522</v>
      </c>
      <c r="I84" s="7">
        <v>94</v>
      </c>
      <c r="J84" s="7">
        <v>29</v>
      </c>
    </row>
    <row r="85" spans="1:10" x14ac:dyDescent="0.2">
      <c r="A85" s="32"/>
      <c r="B85" s="13" t="s">
        <v>12</v>
      </c>
      <c r="C85" s="7">
        <v>4</v>
      </c>
      <c r="D85" s="21">
        <v>1</v>
      </c>
      <c r="E85" s="27" t="s">
        <v>13</v>
      </c>
      <c r="F85" s="7">
        <v>5</v>
      </c>
      <c r="G85" s="8">
        <v>4.3029259896729772E-3</v>
      </c>
      <c r="H85" s="7">
        <v>4</v>
      </c>
      <c r="I85" s="7">
        <v>1</v>
      </c>
      <c r="J85" s="7">
        <v>0</v>
      </c>
    </row>
    <row r="86" spans="1:10" x14ac:dyDescent="0.2">
      <c r="A86" s="32"/>
      <c r="B86" s="14" t="s">
        <v>10</v>
      </c>
      <c r="C86" s="10">
        <v>773</v>
      </c>
      <c r="D86" s="22">
        <v>389</v>
      </c>
      <c r="E86" s="27" t="s">
        <v>13</v>
      </c>
      <c r="F86" s="10">
        <v>1162</v>
      </c>
      <c r="G86" s="11">
        <v>1</v>
      </c>
      <c r="H86" s="10">
        <v>947</v>
      </c>
      <c r="I86" s="10">
        <v>172</v>
      </c>
      <c r="J86" s="10">
        <v>43</v>
      </c>
    </row>
    <row r="87" spans="1:10" x14ac:dyDescent="0.2">
      <c r="A87" s="33">
        <v>2001</v>
      </c>
      <c r="B87" s="6" t="s">
        <v>8</v>
      </c>
      <c r="C87" s="7">
        <v>89</v>
      </c>
      <c r="D87" s="21">
        <v>31</v>
      </c>
      <c r="E87" s="27" t="s">
        <v>13</v>
      </c>
      <c r="F87" s="7">
        <v>120</v>
      </c>
      <c r="G87" s="8" t="e">
        <f>F87/#REF!</f>
        <v>#REF!</v>
      </c>
      <c r="H87" s="7">
        <v>95</v>
      </c>
      <c r="I87" s="7">
        <v>13</v>
      </c>
      <c r="J87" s="7">
        <v>12</v>
      </c>
    </row>
    <row r="88" spans="1:10" x14ac:dyDescent="0.2">
      <c r="A88" s="34"/>
      <c r="B88" s="6" t="s">
        <v>7</v>
      </c>
      <c r="C88" s="7">
        <v>181</v>
      </c>
      <c r="D88" s="21">
        <v>137</v>
      </c>
      <c r="E88" s="27" t="s">
        <v>13</v>
      </c>
      <c r="F88" s="7">
        <v>318</v>
      </c>
      <c r="G88" s="8" t="e">
        <f>F88/#REF!</f>
        <v>#REF!</v>
      </c>
      <c r="H88" s="7">
        <v>277</v>
      </c>
      <c r="I88" s="7">
        <v>25</v>
      </c>
      <c r="J88" s="7">
        <v>16</v>
      </c>
    </row>
    <row r="89" spans="1:10" x14ac:dyDescent="0.2">
      <c r="A89" s="34"/>
      <c r="B89" s="6" t="s">
        <v>9</v>
      </c>
      <c r="C89" s="7">
        <v>407</v>
      </c>
      <c r="D89" s="21">
        <v>147</v>
      </c>
      <c r="E89" s="27" t="s">
        <v>13</v>
      </c>
      <c r="F89" s="7">
        <v>554</v>
      </c>
      <c r="G89" s="8" t="e">
        <f>F89/#REF!</f>
        <v>#REF!</v>
      </c>
      <c r="H89" s="7">
        <v>472</v>
      </c>
      <c r="I89" s="7">
        <v>55</v>
      </c>
      <c r="J89" s="7">
        <v>27</v>
      </c>
    </row>
    <row r="90" spans="1:10" x14ac:dyDescent="0.2">
      <c r="A90" s="34"/>
      <c r="B90" s="9" t="s">
        <v>10</v>
      </c>
      <c r="C90" s="10">
        <v>677</v>
      </c>
      <c r="D90" s="22">
        <v>315</v>
      </c>
      <c r="E90" s="27" t="s">
        <v>13</v>
      </c>
      <c r="F90" s="10">
        <v>992</v>
      </c>
      <c r="G90" s="11">
        <v>1</v>
      </c>
      <c r="H90" s="10">
        <v>844</v>
      </c>
      <c r="I90" s="10">
        <v>93</v>
      </c>
      <c r="J90" s="10">
        <v>55</v>
      </c>
    </row>
    <row r="91" spans="1:10" x14ac:dyDescent="0.2">
      <c r="A91" s="32">
        <v>2000</v>
      </c>
      <c r="B91" s="13" t="s">
        <v>8</v>
      </c>
      <c r="C91" s="7">
        <v>106</v>
      </c>
      <c r="D91" s="21">
        <v>29</v>
      </c>
      <c r="E91" s="27" t="s">
        <v>13</v>
      </c>
      <c r="F91" s="7">
        <v>135</v>
      </c>
      <c r="G91" s="8">
        <v>0.15033407572383073</v>
      </c>
      <c r="H91" s="7">
        <v>115</v>
      </c>
      <c r="I91" s="7">
        <v>7</v>
      </c>
      <c r="J91" s="7">
        <v>13</v>
      </c>
    </row>
    <row r="92" spans="1:10" x14ac:dyDescent="0.2">
      <c r="A92" s="32"/>
      <c r="B92" s="13" t="s">
        <v>7</v>
      </c>
      <c r="C92" s="7">
        <v>177</v>
      </c>
      <c r="D92" s="21">
        <v>108</v>
      </c>
      <c r="E92" s="27" t="s">
        <v>13</v>
      </c>
      <c r="F92" s="7">
        <v>285</v>
      </c>
      <c r="G92" s="8">
        <v>0.31737193763919824</v>
      </c>
      <c r="H92" s="7">
        <v>243</v>
      </c>
      <c r="I92" s="7">
        <v>27</v>
      </c>
      <c r="J92" s="7">
        <v>15</v>
      </c>
    </row>
    <row r="93" spans="1:10" x14ac:dyDescent="0.2">
      <c r="A93" s="32"/>
      <c r="B93" s="13" t="s">
        <v>9</v>
      </c>
      <c r="C93" s="7">
        <v>337</v>
      </c>
      <c r="D93" s="21">
        <v>141</v>
      </c>
      <c r="E93" s="27" t="s">
        <v>13</v>
      </c>
      <c r="F93" s="7">
        <v>478</v>
      </c>
      <c r="G93" s="8">
        <v>0.53229398663697103</v>
      </c>
      <c r="H93" s="7">
        <v>408</v>
      </c>
      <c r="I93" s="7">
        <v>52</v>
      </c>
      <c r="J93" s="7">
        <v>18</v>
      </c>
    </row>
    <row r="94" spans="1:10" x14ac:dyDescent="0.2">
      <c r="A94" s="32"/>
      <c r="B94" s="14" t="s">
        <v>10</v>
      </c>
      <c r="C94" s="10">
        <v>620</v>
      </c>
      <c r="D94" s="22">
        <v>278</v>
      </c>
      <c r="E94" s="27" t="s">
        <v>13</v>
      </c>
      <c r="F94" s="10">
        <v>898</v>
      </c>
      <c r="G94" s="11">
        <v>1</v>
      </c>
      <c r="H94" s="10">
        <v>766</v>
      </c>
      <c r="I94" s="10">
        <v>86</v>
      </c>
      <c r="J94" s="10">
        <v>46</v>
      </c>
    </row>
    <row r="95" spans="1:10" x14ac:dyDescent="0.2">
      <c r="A95" s="32">
        <v>1999</v>
      </c>
      <c r="B95" s="13" t="s">
        <v>8</v>
      </c>
      <c r="C95" s="7">
        <v>77</v>
      </c>
      <c r="D95" s="21">
        <v>15</v>
      </c>
      <c r="E95" s="27" t="s">
        <v>13</v>
      </c>
      <c r="F95" s="7">
        <v>92</v>
      </c>
      <c r="G95" s="8">
        <v>0.15106732348111659</v>
      </c>
      <c r="H95" s="7">
        <v>77</v>
      </c>
      <c r="I95" s="7">
        <v>2</v>
      </c>
      <c r="J95" s="7">
        <v>13</v>
      </c>
    </row>
    <row r="96" spans="1:10" x14ac:dyDescent="0.2">
      <c r="A96" s="32"/>
      <c r="B96" s="13" t="s">
        <v>7</v>
      </c>
      <c r="C96" s="7">
        <v>140</v>
      </c>
      <c r="D96" s="21">
        <v>60</v>
      </c>
      <c r="E96" s="27" t="s">
        <v>13</v>
      </c>
      <c r="F96" s="7">
        <v>200</v>
      </c>
      <c r="G96" s="8">
        <v>0.32840722495894908</v>
      </c>
      <c r="H96" s="7">
        <v>192</v>
      </c>
      <c r="I96" s="7">
        <v>3</v>
      </c>
      <c r="J96" s="7">
        <v>5</v>
      </c>
    </row>
    <row r="97" spans="1:10" x14ac:dyDescent="0.2">
      <c r="A97" s="32"/>
      <c r="B97" s="13" t="s">
        <v>9</v>
      </c>
      <c r="C97" s="7">
        <v>264</v>
      </c>
      <c r="D97" s="21">
        <v>53</v>
      </c>
      <c r="E97" s="27" t="s">
        <v>13</v>
      </c>
      <c r="F97" s="7">
        <v>317</v>
      </c>
      <c r="G97" s="8">
        <v>0.52052545155993435</v>
      </c>
      <c r="H97" s="7">
        <v>291</v>
      </c>
      <c r="I97" s="7">
        <v>16</v>
      </c>
      <c r="J97" s="7">
        <v>10</v>
      </c>
    </row>
    <row r="98" spans="1:10" x14ac:dyDescent="0.2">
      <c r="A98" s="32"/>
      <c r="B98" s="14" t="s">
        <v>10</v>
      </c>
      <c r="C98" s="10">
        <v>481</v>
      </c>
      <c r="D98" s="22">
        <v>128</v>
      </c>
      <c r="E98" s="27" t="s">
        <v>13</v>
      </c>
      <c r="F98" s="10">
        <v>609</v>
      </c>
      <c r="G98" s="11">
        <v>1</v>
      </c>
      <c r="H98" s="10">
        <v>560</v>
      </c>
      <c r="I98" s="10">
        <v>21</v>
      </c>
      <c r="J98" s="10">
        <v>28</v>
      </c>
    </row>
    <row r="99" spans="1:10" ht="13.5" x14ac:dyDescent="0.2">
      <c r="A99" s="1" t="s">
        <v>22</v>
      </c>
    </row>
  </sheetData>
  <mergeCells count="30">
    <mergeCell ref="E8:E9"/>
    <mergeCell ref="A10:A14"/>
    <mergeCell ref="A8:A9"/>
    <mergeCell ref="B8:B9"/>
    <mergeCell ref="C8:C9"/>
    <mergeCell ref="D8:D9"/>
    <mergeCell ref="A91:A94"/>
    <mergeCell ref="A95:A98"/>
    <mergeCell ref="A44:A47"/>
    <mergeCell ref="A48:A52"/>
    <mergeCell ref="A53:A57"/>
    <mergeCell ref="A58:A61"/>
    <mergeCell ref="A62:A66"/>
    <mergeCell ref="A67:A71"/>
    <mergeCell ref="A6:J6"/>
    <mergeCell ref="A72:A76"/>
    <mergeCell ref="A77:A81"/>
    <mergeCell ref="A82:A86"/>
    <mergeCell ref="A87:A90"/>
    <mergeCell ref="A15:A19"/>
    <mergeCell ref="A20:A24"/>
    <mergeCell ref="A25:A29"/>
    <mergeCell ref="A30:A33"/>
    <mergeCell ref="A34:A38"/>
    <mergeCell ref="A39:A43"/>
    <mergeCell ref="F8:F9"/>
    <mergeCell ref="G8:G9"/>
    <mergeCell ref="H8:H9"/>
    <mergeCell ref="I8:I9"/>
    <mergeCell ref="J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1999-2017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2013-12-16T15:37:15Z</cp:lastPrinted>
  <dcterms:created xsi:type="dcterms:W3CDTF">2012-09-11T14:48:55Z</dcterms:created>
  <dcterms:modified xsi:type="dcterms:W3CDTF">2024-08-13T09:58:50Z</dcterms:modified>
</cp:coreProperties>
</file>