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N:\Publications\Rapport général\RG2025\IS\IS_2\"/>
    </mc:Choice>
  </mc:AlternateContent>
  <xr:revisionPtr revIDLastSave="0" documentId="13_ncr:9_{2E1A52FD-7D2C-4B36-B256-DC6CCF27A51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Data" sheetId="1" r:id="rId1"/>
  </sheets>
  <definedNames>
    <definedName name="_xlnm.Print_Area" localSheetId="0">Data!$A$1:$Q$65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O45" i="1" l="1"/>
  <c r="O31" i="1"/>
  <c r="O17" i="1"/>
</calcChain>
</file>

<file path=xl/sharedStrings.xml><?xml version="1.0" encoding="utf-8"?>
<sst xmlns="http://purl.oclc.org/ooxml/spreadsheetml/main" count="389" uniqueCount="71">
  <si>
    <t>Domaine: inclusion sociale (IS)</t>
  </si>
  <si>
    <t>Source(s): Fonds national de solidarité (FNS)</t>
  </si>
  <si>
    <t>Unité(s): en EUR</t>
  </si>
  <si>
    <t>Information(s) supplémentaire(s): situation au 31 décembre fin d'exercice, comptes financiers</t>
  </si>
  <si>
    <t>Dépenses</t>
  </si>
  <si>
    <t>Frais d'administration</t>
  </si>
  <si>
    <t>Frais de personnel actif</t>
  </si>
  <si>
    <t>Acquisitions nouvelles</t>
  </si>
  <si>
    <t>Frais du centre commun</t>
  </si>
  <si>
    <t>Frais du centre commun (crèche)</t>
  </si>
  <si>
    <t>-</t>
  </si>
  <si>
    <t>Prestations</t>
  </si>
  <si>
    <t>A.</t>
  </si>
  <si>
    <t>Prestations brutes payées par le FNS</t>
  </si>
  <si>
    <t>Cotisations art. 18</t>
  </si>
  <si>
    <t>Prestations payées par les caisses de pension</t>
  </si>
  <si>
    <t>Prestations art. 13</t>
  </si>
  <si>
    <t>B.</t>
  </si>
  <si>
    <t>Pensions alimentaires</t>
  </si>
  <si>
    <t>C.</t>
  </si>
  <si>
    <t>Allocations compensatoires</t>
  </si>
  <si>
    <t>Prestations payées par le FNS</t>
  </si>
  <si>
    <t>D.</t>
  </si>
  <si>
    <t>Revenu pour personnes gravement handicapées</t>
  </si>
  <si>
    <t>E.</t>
  </si>
  <si>
    <t>Allocations de vie chère (chauffage)</t>
  </si>
  <si>
    <t>F.</t>
  </si>
  <si>
    <t>Accueil gérontologique</t>
  </si>
  <si>
    <t>G.</t>
  </si>
  <si>
    <t>Forfait d'éducation</t>
  </si>
  <si>
    <t>Forfait d'éducation net - part FNS</t>
  </si>
  <si>
    <t>AM / FE payé par FNS</t>
  </si>
  <si>
    <t>Impôts / FE payé par FNS</t>
  </si>
  <si>
    <t>AD / FE payé par FNS</t>
  </si>
  <si>
    <t>Transfert de cotisations</t>
  </si>
  <si>
    <t>AM part patronale ind. d'insert.</t>
  </si>
  <si>
    <t>AP part patronale ind. d'insert.</t>
  </si>
  <si>
    <t>AM part patronale RPGH</t>
  </si>
  <si>
    <t>AM part patronale autres caisses</t>
  </si>
  <si>
    <t>Décharges prestations FNS</t>
  </si>
  <si>
    <t>Frais de gestion du patrimoine</t>
  </si>
  <si>
    <t>Dotations aux amortissements</t>
  </si>
  <si>
    <t>Dotations aux amort. immeubles</t>
  </si>
  <si>
    <t>Dotations aux amort. mobilier</t>
  </si>
  <si>
    <t>Charges financières</t>
  </si>
  <si>
    <t>Depenses diverses</t>
  </si>
  <si>
    <t>Total des dépenses courantes</t>
  </si>
  <si>
    <t>Dotations au report à nouveau</t>
  </si>
  <si>
    <t>Total des dépenses</t>
  </si>
  <si>
    <t>AM part patronale FE</t>
  </si>
  <si>
    <t>Frais généraux à charge de l'organisme</t>
  </si>
  <si>
    <t>AM part patronale FNS</t>
  </si>
  <si>
    <t>Excédent des recettes</t>
  </si>
  <si>
    <t>Frais courant/Frais de matériel et autres</t>
  </si>
  <si>
    <t>Frais de personnel (actif+en retraite)</t>
  </si>
  <si>
    <t>Forfait d'éducation Brut autres caisses</t>
  </si>
  <si>
    <t>Forfait d'éducation brut AVI</t>
  </si>
  <si>
    <t>Forfait d'éducation brut CPFEC</t>
  </si>
  <si>
    <t>Forfait d'éducation brut ETAT</t>
  </si>
  <si>
    <t>Forfait d'éducation brut CFL</t>
  </si>
  <si>
    <t>Forfait d'éducation brut CPEP</t>
  </si>
  <si>
    <t>Forfait d'éducation brut CPACI</t>
  </si>
  <si>
    <t>Forfait d'éducation brut CPA</t>
  </si>
  <si>
    <t>Forfait d'éducation brut CNAP</t>
  </si>
  <si>
    <t>Assurance accident ind. d'insert.</t>
  </si>
  <si>
    <t>Allocations familiales ind. d'insert.</t>
  </si>
  <si>
    <t>Revenu minimum garanti/ REVIS</t>
  </si>
  <si>
    <t>Indemnités d'insertion / allocations d'activation</t>
  </si>
  <si>
    <t>AM part patronale RMG / REVIS</t>
  </si>
  <si>
    <t>Evolution détaillée des dépenses du Fonds national de solidarité</t>
  </si>
  <si>
    <t>Année(s) de référence: 2000-2024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</si>
</sst>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i/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  <fill>
      <patternFill patternType="solid">
        <fgColor rgb="FFE5E5E5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/>
      <diagonal/>
    </border>
    <border>
      <start/>
      <end style="thin">
        <color rgb="FF000000"/>
      </end>
      <top/>
      <bottom/>
      <diagonal/>
    </border>
    <border>
      <start/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indexed="64"/>
      </bottom>
      <diagonal/>
    </border>
    <border>
      <start/>
      <end style="thin">
        <color rgb="FF000000"/>
      </end>
      <top style="thin">
        <color rgb="FF000000"/>
      </top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0" borderId="2" applyNumberFormat="0" applyFill="0" applyAlignment="0" applyProtection="0"/>
  </cellStyleXfs>
  <cellXfs count="48">
    <xf numFmtId="0" fontId="1" fillId="0" borderId="0" xfId="0" applyFont="1"/>
    <xf numFmtId="0" fontId="4" fillId="8" borderId="0" xfId="0" applyFont="1" applyFill="1"/>
    <xf numFmtId="0" fontId="5" fillId="8" borderId="0" xfId="0" applyFont="1" applyFill="1"/>
    <xf numFmtId="0" fontId="6" fillId="8" borderId="0" xfId="0" applyFont="1" applyFill="1"/>
    <xf numFmtId="0" fontId="1" fillId="0" borderId="0" xfId="0" applyFont="1" applyFill="1"/>
    <xf numFmtId="0" fontId="4" fillId="8" borderId="0" xfId="0" applyFont="1" applyFill="1" applyAlignment="1">
      <alignment vertical="top"/>
    </xf>
    <xf numFmtId="0" fontId="6" fillId="8" borderId="0" xfId="0" applyFont="1" applyFill="1" applyAlignment="1">
      <alignment vertical="top"/>
    </xf>
    <xf numFmtId="0" fontId="4" fillId="8" borderId="0" xfId="0" applyFont="1" applyFill="1" applyAlignment="1">
      <alignment vertical="center"/>
    </xf>
    <xf numFmtId="0" fontId="6" fillId="9" borderId="3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left" vertical="center" wrapText="1"/>
    </xf>
    <xf numFmtId="0" fontId="7" fillId="9" borderId="4" xfId="0" applyFont="1" applyFill="1" applyBorder="1" applyAlignment="1">
      <alignment horizontal="right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left" vertical="center" wrapText="1"/>
    </xf>
    <xf numFmtId="4" fontId="7" fillId="8" borderId="6" xfId="0" applyNumberFormat="1" applyFont="1" applyFill="1" applyBorder="1" applyAlignment="1">
      <alignment horizontal="right" vertical="center" wrapText="1"/>
    </xf>
    <xf numFmtId="0" fontId="6" fillId="8" borderId="5" xfId="0" applyFont="1" applyFill="1" applyBorder="1" applyAlignment="1">
      <alignment horizontal="center" wrapText="1"/>
    </xf>
    <xf numFmtId="0" fontId="6" fillId="8" borderId="6" xfId="0" applyFont="1" applyFill="1" applyBorder="1" applyAlignment="1">
      <alignment horizontal="left" wrapText="1"/>
    </xf>
    <xf numFmtId="4" fontId="6" fillId="8" borderId="6" xfId="0" applyNumberFormat="1" applyFont="1" applyFill="1" applyBorder="1" applyAlignment="1">
      <alignment horizontal="right" wrapText="1"/>
    </xf>
    <xf numFmtId="4" fontId="8" fillId="8" borderId="6" xfId="0" applyNumberFormat="1" applyFont="1" applyFill="1" applyBorder="1" applyAlignment="1">
      <alignment horizontal="right" wrapText="1"/>
    </xf>
    <xf numFmtId="0" fontId="6" fillId="8" borderId="6" xfId="0" applyFont="1" applyFill="1" applyBorder="1" applyAlignment="1">
      <alignment horizontal="left" wrapText="1" indent="2"/>
    </xf>
    <xf numFmtId="4" fontId="6" fillId="8" borderId="6" xfId="0" applyNumberFormat="1" applyFont="1" applyFill="1" applyBorder="1" applyAlignment="1">
      <alignment horizontal="right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vertical="center" wrapText="1"/>
    </xf>
    <xf numFmtId="0" fontId="6" fillId="8" borderId="7" xfId="0" applyFont="1" applyFill="1" applyBorder="1" applyAlignment="1">
      <alignment horizontal="center" wrapText="1"/>
    </xf>
    <xf numFmtId="0" fontId="6" fillId="8" borderId="8" xfId="0" applyFont="1" applyFill="1" applyBorder="1" applyAlignment="1">
      <alignment horizontal="left" wrapText="1"/>
    </xf>
    <xf numFmtId="4" fontId="6" fillId="8" borderId="8" xfId="0" applyNumberFormat="1" applyFont="1" applyFill="1" applyBorder="1" applyAlignment="1">
      <alignment horizontal="right" wrapText="1"/>
    </xf>
    <xf numFmtId="0" fontId="4" fillId="8" borderId="1" xfId="0" applyFont="1" applyFill="1" applyBorder="1"/>
    <xf numFmtId="0" fontId="6" fillId="8" borderId="1" xfId="0" applyFont="1" applyFill="1" applyBorder="1"/>
    <xf numFmtId="4" fontId="6" fillId="8" borderId="1" xfId="0" applyNumberFormat="1" applyFont="1" applyFill="1" applyBorder="1" applyAlignment="1">
      <alignment horizontal="right" wrapText="1"/>
    </xf>
    <xf numFmtId="0" fontId="6" fillId="8" borderId="8" xfId="0" applyFont="1" applyFill="1" applyBorder="1" applyAlignment="1">
      <alignment horizontal="right" wrapText="1"/>
    </xf>
    <xf numFmtId="4" fontId="6" fillId="8" borderId="1" xfId="0" applyNumberFormat="1" applyFont="1" applyFill="1" applyBorder="1" applyAlignment="1">
      <alignment horizontal="right"/>
    </xf>
    <xf numFmtId="0" fontId="7" fillId="8" borderId="9" xfId="0" applyFont="1" applyFill="1" applyBorder="1" applyAlignment="1">
      <alignment horizontal="left" vertical="center" wrapText="1"/>
    </xf>
    <xf numFmtId="4" fontId="7" fillId="8" borderId="1" xfId="0" applyNumberFormat="1" applyFont="1" applyFill="1" applyBorder="1" applyAlignment="1">
      <alignment horizontal="right" vertical="center" wrapText="1"/>
    </xf>
    <xf numFmtId="0" fontId="8" fillId="8" borderId="6" xfId="0" applyFont="1" applyFill="1" applyBorder="1" applyAlignment="1">
      <alignment horizontal="left" wrapText="1" indent="2"/>
    </xf>
    <xf numFmtId="0" fontId="6" fillId="8" borderId="6" xfId="0" applyFont="1" applyFill="1" applyBorder="1" applyAlignment="1">
      <alignment horizontal="left" vertical="center" wrapText="1"/>
    </xf>
    <xf numFmtId="0" fontId="6" fillId="8" borderId="10" xfId="0" applyFont="1" applyFill="1" applyBorder="1" applyAlignment="1">
      <alignment horizontal="right" wrapText="1"/>
    </xf>
    <xf numFmtId="0" fontId="6" fillId="8" borderId="11" xfId="0" applyFont="1" applyFill="1" applyBorder="1" applyAlignment="1">
      <alignment horizontal="right" wrapText="1"/>
    </xf>
    <xf numFmtId="4" fontId="7" fillId="8" borderId="6" xfId="0" applyNumberFormat="1" applyFont="1" applyFill="1" applyBorder="1" applyAlignment="1">
      <alignment vertical="center" wrapText="1"/>
    </xf>
    <xf numFmtId="4" fontId="6" fillId="8" borderId="6" xfId="0" applyNumberFormat="1" applyFont="1" applyFill="1" applyBorder="1" applyAlignment="1">
      <alignment wrapText="1"/>
    </xf>
    <xf numFmtId="0" fontId="6" fillId="8" borderId="9" xfId="0" applyFont="1" applyFill="1" applyBorder="1" applyAlignment="1">
      <alignment horizontal="left" wrapText="1"/>
    </xf>
    <xf numFmtId="4" fontId="7" fillId="8" borderId="8" xfId="0" applyNumberFormat="1" applyFont="1" applyFill="1" applyBorder="1" applyAlignment="1">
      <alignment horizontal="right" vertical="center" wrapText="1"/>
    </xf>
    <xf numFmtId="4" fontId="6" fillId="0" borderId="6" xfId="0" applyNumberFormat="1" applyFont="1" applyFill="1" applyBorder="1" applyAlignment="1">
      <alignment horizontal="right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left" vertical="center" wrapText="1"/>
    </xf>
    <xf numFmtId="4" fontId="8" fillId="8" borderId="6" xfId="0" applyNumberFormat="1" applyFont="1" applyFill="1" applyBorder="1" applyAlignment="1">
      <alignment vertical="center" wrapText="1"/>
    </xf>
    <xf numFmtId="4" fontId="8" fillId="8" borderId="6" xfId="0" applyNumberFormat="1" applyFont="1" applyFill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wrapText="1"/>
    </xf>
    <xf numFmtId="4" fontId="4" fillId="8" borderId="0" xfId="0" applyNumberFormat="1" applyFont="1" applyFill="1" applyAlignment="1">
      <alignment vertical="center"/>
    </xf>
    <xf numFmtId="0" fontId="7" fillId="0" borderId="5" xfId="0" applyFont="1" applyFill="1" applyBorder="1" applyAlignment="1">
      <alignment horizontal="center" vertical="center" wrapText="1"/>
    </xf>
  </cellXfs>
  <cellStyles count="8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5E5E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5"/>
  <sheetViews>
    <sheetView showGridLines="0" tabSelected="1" topLeftCell="F1" zoomScale="90" zoomScaleNormal="90" workbookViewId="0">
      <selection activeCell="AA61" sqref="AA61"/>
    </sheetView>
  </sheetViews>
  <sheetFormatPr defaultColWidth="11.42578125" defaultRowHeight="12" x14ac:dyDescent="0.2"/>
  <cols>
    <col min="1" max="1" width="3.85546875" style="1" customWidth="1"/>
    <col min="2" max="2" width="40.5703125" style="1" customWidth="1"/>
    <col min="3" max="4" width="13.85546875" style="1" bestFit="1" customWidth="1"/>
    <col min="5" max="5" width="14.140625" style="1" bestFit="1" customWidth="1"/>
    <col min="6" max="6" width="15" style="1" bestFit="1" customWidth="1"/>
    <col min="7" max="7" width="14.7109375" style="1" bestFit="1" customWidth="1"/>
    <col min="8" max="8" width="15" style="1" customWidth="1"/>
    <col min="9" max="9" width="14.7109375" style="1" customWidth="1"/>
    <col min="10" max="14" width="15.42578125" style="1" customWidth="1"/>
    <col min="15" max="17" width="15" style="1" customWidth="1"/>
    <col min="18" max="20" width="15.42578125" style="1" customWidth="1"/>
    <col min="21" max="22" width="15" style="1" bestFit="1" customWidth="1"/>
    <col min="23" max="24" width="15.42578125" style="1" bestFit="1" customWidth="1"/>
    <col min="25" max="26" width="15" style="1" bestFit="1" customWidth="1"/>
    <col min="27" max="27" width="15.42578125" style="1" customWidth="1"/>
    <col min="28" max="28" width="12.42578125" style="1" customWidth="1"/>
    <col min="29" max="29" width="11.7109375" style="1" customWidth="1"/>
    <col min="30" max="32" width="11.42578125" style="1"/>
    <col min="33" max="33" width="16.7109375" style="1" customWidth="1"/>
    <col min="34" max="34" width="15.5703125" style="1" customWidth="1"/>
    <col min="35" max="16384" width="11.42578125" style="1"/>
  </cols>
  <sheetData>
    <row r="1" spans="1:27" x14ac:dyDescent="0.2">
      <c r="A1" s="2" t="s">
        <v>69</v>
      </c>
    </row>
    <row r="2" spans="1:27" ht="11.1" customHeight="1" x14ac:dyDescent="0.2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3"/>
      <c r="O2" s="4"/>
      <c r="P2" s="3"/>
      <c r="Q2" s="3"/>
      <c r="R2" s="3"/>
      <c r="S2" s="3"/>
      <c r="T2" s="3"/>
      <c r="U2" s="3"/>
      <c r="V2" s="3"/>
      <c r="W2" s="3"/>
      <c r="X2" s="3"/>
    </row>
    <row r="3" spans="1:27" ht="11.1" customHeight="1" x14ac:dyDescent="0.2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4"/>
      <c r="P3" s="3"/>
      <c r="Q3" s="3"/>
      <c r="R3" s="3"/>
      <c r="S3" s="3"/>
      <c r="T3" s="3"/>
      <c r="U3" s="3"/>
      <c r="V3" s="3"/>
      <c r="W3" s="3"/>
      <c r="X3" s="3"/>
    </row>
    <row r="4" spans="1:27" ht="11.1" customHeight="1" x14ac:dyDescent="0.2">
      <c r="A4" s="3" t="s">
        <v>70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3"/>
      <c r="O4" s="4"/>
      <c r="P4" s="3"/>
      <c r="Q4" s="3"/>
      <c r="R4" s="3"/>
      <c r="S4" s="3"/>
      <c r="T4" s="3"/>
      <c r="U4" s="3"/>
      <c r="V4" s="3"/>
      <c r="W4" s="3"/>
      <c r="X4" s="3"/>
    </row>
    <row r="5" spans="1:27" ht="11.1" customHeight="1" x14ac:dyDescent="0.2">
      <c r="A5" s="3" t="s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/>
      <c r="N5" s="3"/>
      <c r="O5" s="4"/>
      <c r="P5" s="3"/>
      <c r="Q5" s="3"/>
      <c r="R5" s="3"/>
      <c r="S5" s="3"/>
      <c r="T5" s="3"/>
      <c r="U5" s="3"/>
      <c r="V5" s="3"/>
      <c r="W5" s="3"/>
      <c r="X5" s="3"/>
    </row>
    <row r="6" spans="1:27" s="5" customFormat="1" ht="11.1" customHeight="1" x14ac:dyDescent="0.2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27" s="5" customFormat="1" ht="11.1" customHeight="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27" s="7" customFormat="1" ht="20.100000000000001" customHeight="1" x14ac:dyDescent="0.2">
      <c r="A8" s="8"/>
      <c r="B8" s="9" t="s">
        <v>4</v>
      </c>
      <c r="C8" s="10">
        <v>2000</v>
      </c>
      <c r="D8" s="10">
        <v>2001</v>
      </c>
      <c r="E8" s="10">
        <v>2002</v>
      </c>
      <c r="F8" s="21">
        <v>2003</v>
      </c>
      <c r="G8" s="21">
        <v>2004</v>
      </c>
      <c r="H8" s="10">
        <v>2005</v>
      </c>
      <c r="I8" s="10">
        <v>2006</v>
      </c>
      <c r="J8" s="10">
        <v>2007</v>
      </c>
      <c r="K8" s="10">
        <v>2008</v>
      </c>
      <c r="L8" s="10">
        <v>2009</v>
      </c>
      <c r="M8" s="10">
        <v>2010</v>
      </c>
      <c r="N8" s="10">
        <v>2011</v>
      </c>
      <c r="O8" s="10">
        <v>2012</v>
      </c>
      <c r="P8" s="10">
        <v>2013</v>
      </c>
      <c r="Q8" s="10">
        <v>2014</v>
      </c>
      <c r="R8" s="10">
        <v>2015</v>
      </c>
      <c r="S8" s="10">
        <v>2016</v>
      </c>
      <c r="T8" s="10">
        <v>2017</v>
      </c>
      <c r="U8" s="10">
        <v>2018</v>
      </c>
      <c r="V8" s="10">
        <v>2019</v>
      </c>
      <c r="W8" s="10">
        <v>2020</v>
      </c>
      <c r="X8" s="10">
        <v>2021</v>
      </c>
      <c r="Y8" s="10">
        <v>2022</v>
      </c>
      <c r="Z8" s="10">
        <v>2023</v>
      </c>
      <c r="AA8" s="10">
        <v>2024</v>
      </c>
    </row>
    <row r="9" spans="1:27" s="7" customFormat="1" ht="20.100000000000001" customHeight="1" x14ac:dyDescent="0.2">
      <c r="A9" s="11">
        <v>60</v>
      </c>
      <c r="B9" s="12" t="s">
        <v>5</v>
      </c>
      <c r="C9" s="13">
        <v>2265734.620065989</v>
      </c>
      <c r="D9" s="13">
        <v>2462119.6550226202</v>
      </c>
      <c r="E9" s="13">
        <v>2887932.03</v>
      </c>
      <c r="F9" s="13">
        <v>4171134.4</v>
      </c>
      <c r="G9" s="13">
        <v>4148485.41</v>
      </c>
      <c r="H9" s="13">
        <v>4470371.09</v>
      </c>
      <c r="I9" s="13">
        <v>4836646.24</v>
      </c>
      <c r="J9" s="13">
        <v>5181971.3</v>
      </c>
      <c r="K9" s="13">
        <v>5519509.0099999998</v>
      </c>
      <c r="L9" s="13">
        <v>5846866.3399999999</v>
      </c>
      <c r="M9" s="13">
        <v>6025274.79</v>
      </c>
      <c r="N9" s="13">
        <v>6403487.7000000002</v>
      </c>
      <c r="O9" s="13">
        <v>6659185.4000000004</v>
      </c>
      <c r="P9" s="13">
        <v>7042449.2199999997</v>
      </c>
      <c r="Q9" s="13">
        <v>7409936.2599999998</v>
      </c>
      <c r="R9" s="13">
        <v>7779813.4500000002</v>
      </c>
      <c r="S9" s="13">
        <v>8231361.9699999997</v>
      </c>
      <c r="T9" s="13">
        <v>8642162.7699999996</v>
      </c>
      <c r="U9" s="13">
        <v>8952207.2599999998</v>
      </c>
      <c r="V9" s="13">
        <v>9338288.6400000006</v>
      </c>
      <c r="W9" s="13">
        <v>10413144.779999999</v>
      </c>
      <c r="X9" s="13">
        <v>10875885.1</v>
      </c>
      <c r="Y9" s="13">
        <v>11856305.02</v>
      </c>
      <c r="Z9" s="13">
        <v>13652963.859999998</v>
      </c>
      <c r="AA9" s="13">
        <v>15010098.699999999</v>
      </c>
    </row>
    <row r="10" spans="1:27" s="7" customFormat="1" ht="12" customHeight="1" x14ac:dyDescent="0.2">
      <c r="A10" s="20"/>
      <c r="B10" s="33" t="s">
        <v>54</v>
      </c>
      <c r="C10" s="19">
        <v>1710240.0105106854</v>
      </c>
      <c r="D10" s="19">
        <v>1832788.33</v>
      </c>
      <c r="E10" s="19">
        <v>2089764.43</v>
      </c>
      <c r="F10" s="34" t="s">
        <v>10</v>
      </c>
      <c r="G10" s="34" t="s">
        <v>10</v>
      </c>
      <c r="H10" s="34" t="s">
        <v>10</v>
      </c>
      <c r="I10" s="34" t="s">
        <v>10</v>
      </c>
      <c r="J10" s="34" t="s">
        <v>10</v>
      </c>
      <c r="K10" s="34" t="s">
        <v>10</v>
      </c>
      <c r="L10" s="34" t="s">
        <v>10</v>
      </c>
      <c r="M10" s="34" t="s">
        <v>10</v>
      </c>
      <c r="N10" s="34" t="s">
        <v>10</v>
      </c>
      <c r="O10" s="34" t="s">
        <v>10</v>
      </c>
      <c r="P10" s="34" t="s">
        <v>10</v>
      </c>
      <c r="Q10" s="34" t="s">
        <v>10</v>
      </c>
      <c r="R10" s="34" t="s">
        <v>10</v>
      </c>
      <c r="S10" s="34" t="s">
        <v>10</v>
      </c>
      <c r="T10" s="34" t="s">
        <v>10</v>
      </c>
      <c r="U10" s="34" t="s">
        <v>10</v>
      </c>
      <c r="V10" s="34" t="s">
        <v>10</v>
      </c>
      <c r="W10" s="34" t="s">
        <v>10</v>
      </c>
      <c r="X10" s="34"/>
      <c r="Y10" s="34" t="s">
        <v>10</v>
      </c>
      <c r="Z10" s="34" t="s">
        <v>10</v>
      </c>
      <c r="AA10" s="34" t="s">
        <v>10</v>
      </c>
    </row>
    <row r="11" spans="1:27" x14ac:dyDescent="0.2">
      <c r="A11" s="14"/>
      <c r="B11" s="15" t="s">
        <v>6</v>
      </c>
      <c r="C11" s="34" t="s">
        <v>10</v>
      </c>
      <c r="D11" s="35" t="s">
        <v>10</v>
      </c>
      <c r="E11" s="16" t="s">
        <v>10</v>
      </c>
      <c r="F11" s="16">
        <v>2522158.2599999998</v>
      </c>
      <c r="G11" s="16">
        <v>2589420.04</v>
      </c>
      <c r="H11" s="16">
        <v>2801579.16</v>
      </c>
      <c r="I11" s="16">
        <v>3099440.7</v>
      </c>
      <c r="J11" s="16">
        <v>3219936.95</v>
      </c>
      <c r="K11" s="16">
        <v>3434978.96</v>
      </c>
      <c r="L11" s="16">
        <v>3644882.61</v>
      </c>
      <c r="M11" s="16">
        <v>3746000.01</v>
      </c>
      <c r="N11" s="16">
        <v>4124799.58</v>
      </c>
      <c r="O11" s="16">
        <v>4330358.68</v>
      </c>
      <c r="P11" s="16">
        <v>4571256.95</v>
      </c>
      <c r="Q11" s="16">
        <v>4716598.16</v>
      </c>
      <c r="R11" s="16">
        <v>5112106.5999999996</v>
      </c>
      <c r="S11" s="16">
        <v>5387758.5300000003</v>
      </c>
      <c r="T11" s="16">
        <v>5805528.3899999997</v>
      </c>
      <c r="U11" s="16">
        <v>6099196.5800000001</v>
      </c>
      <c r="V11" s="16">
        <v>6351856.0300000003</v>
      </c>
      <c r="W11" s="16">
        <v>7301479.8600000003</v>
      </c>
      <c r="X11" s="16">
        <v>7530349.0300000003</v>
      </c>
      <c r="Y11" s="16">
        <v>8334868.7599999998</v>
      </c>
      <c r="Z11" s="16">
        <v>9573439.089999998</v>
      </c>
      <c r="AA11" s="16">
        <v>10165718.200000001</v>
      </c>
    </row>
    <row r="12" spans="1:27" x14ac:dyDescent="0.2">
      <c r="A12" s="14"/>
      <c r="B12" s="15" t="s">
        <v>53</v>
      </c>
      <c r="C12" s="16">
        <v>136370.26864221279</v>
      </c>
      <c r="D12" s="16">
        <v>179276.72</v>
      </c>
      <c r="E12" s="16">
        <v>210017.35</v>
      </c>
      <c r="F12" s="16">
        <v>916418.18</v>
      </c>
      <c r="G12" s="16">
        <v>955931.21</v>
      </c>
      <c r="H12" s="16">
        <v>960929.98</v>
      </c>
      <c r="I12" s="16">
        <v>1007787.94</v>
      </c>
      <c r="J12" s="16">
        <v>1081529.29</v>
      </c>
      <c r="K12" s="16">
        <v>1153672.31</v>
      </c>
      <c r="L12" s="16">
        <v>1212589.0900000001</v>
      </c>
      <c r="M12" s="16">
        <v>1276931.92</v>
      </c>
      <c r="N12" s="16">
        <v>1384492.76</v>
      </c>
      <c r="O12" s="16">
        <v>1398458.19</v>
      </c>
      <c r="P12" s="16">
        <v>1483791.0699999994</v>
      </c>
      <c r="Q12" s="16">
        <v>1690910.6</v>
      </c>
      <c r="R12" s="16">
        <v>1658171.65</v>
      </c>
      <c r="S12" s="16">
        <v>1759888.25</v>
      </c>
      <c r="T12" s="16">
        <v>1733846.24</v>
      </c>
      <c r="U12" s="16">
        <v>1760315.98</v>
      </c>
      <c r="V12" s="16">
        <v>1858274.87</v>
      </c>
      <c r="W12" s="16">
        <v>1880405.31</v>
      </c>
      <c r="X12" s="16">
        <v>2021225.05</v>
      </c>
      <c r="Y12" s="16">
        <v>2123070.94</v>
      </c>
      <c r="Z12" s="16">
        <v>2261778.0100000007</v>
      </c>
      <c r="AA12" s="16">
        <v>3109157.879999999</v>
      </c>
    </row>
    <row r="13" spans="1:27" x14ac:dyDescent="0.2">
      <c r="A13" s="14"/>
      <c r="B13" s="15" t="s">
        <v>7</v>
      </c>
      <c r="C13" s="16">
        <v>18929.967600316311</v>
      </c>
      <c r="D13" s="16">
        <v>6034.1250226202837</v>
      </c>
      <c r="E13" s="16">
        <v>82684.88</v>
      </c>
      <c r="F13" s="16">
        <v>227839.75</v>
      </c>
      <c r="G13" s="16">
        <v>13911.41</v>
      </c>
      <c r="H13" s="16">
        <v>4038.41</v>
      </c>
      <c r="I13" s="16">
        <v>24443.73</v>
      </c>
      <c r="J13" s="16">
        <v>16182.46</v>
      </c>
      <c r="K13" s="16">
        <v>6801.94</v>
      </c>
      <c r="L13" s="16">
        <v>82055.41</v>
      </c>
      <c r="M13" s="16">
        <v>21424.95</v>
      </c>
      <c r="N13" s="16">
        <v>54430.77</v>
      </c>
      <c r="O13" s="16">
        <v>41308.25</v>
      </c>
      <c r="P13" s="16">
        <v>61924.49</v>
      </c>
      <c r="Q13" s="16">
        <v>37562.300000000003</v>
      </c>
      <c r="R13" s="16">
        <v>22981.599999999999</v>
      </c>
      <c r="S13" s="16">
        <v>30148.52</v>
      </c>
      <c r="T13" s="16">
        <v>43328</v>
      </c>
      <c r="U13" s="16">
        <v>2987.71</v>
      </c>
      <c r="V13" s="16">
        <v>15674.03</v>
      </c>
      <c r="W13" s="16">
        <v>13269.07</v>
      </c>
      <c r="X13" s="16">
        <v>39067.94</v>
      </c>
      <c r="Y13" s="16">
        <v>34564.14</v>
      </c>
      <c r="Z13" s="16">
        <v>21858.98</v>
      </c>
      <c r="AA13" s="16">
        <v>40424.350000000006</v>
      </c>
    </row>
    <row r="14" spans="1:27" x14ac:dyDescent="0.2">
      <c r="A14" s="14"/>
      <c r="B14" s="15" t="s">
        <v>8</v>
      </c>
      <c r="C14" s="16">
        <v>400119.2615747684</v>
      </c>
      <c r="D14" s="16">
        <v>443833</v>
      </c>
      <c r="E14" s="16">
        <v>497762.9</v>
      </c>
      <c r="F14" s="16">
        <v>504173.71</v>
      </c>
      <c r="G14" s="16">
        <v>588282.26</v>
      </c>
      <c r="H14" s="16">
        <v>702503.74</v>
      </c>
      <c r="I14" s="16">
        <v>703309.21</v>
      </c>
      <c r="J14" s="16">
        <v>862272.2</v>
      </c>
      <c r="K14" s="16">
        <v>922128.78</v>
      </c>
      <c r="L14" s="16">
        <v>907339.23</v>
      </c>
      <c r="M14" s="16">
        <v>980917.91</v>
      </c>
      <c r="N14" s="16">
        <v>839764.59</v>
      </c>
      <c r="O14" s="16">
        <v>889060.28</v>
      </c>
      <c r="P14" s="16">
        <v>925476.71</v>
      </c>
      <c r="Q14" s="16">
        <v>964865.2</v>
      </c>
      <c r="R14" s="16">
        <v>986553.6</v>
      </c>
      <c r="S14" s="16">
        <v>1053566.67</v>
      </c>
      <c r="T14" s="16">
        <v>1059460.1399999999</v>
      </c>
      <c r="U14" s="16">
        <v>1089706.99</v>
      </c>
      <c r="V14" s="16">
        <v>1112483.71</v>
      </c>
      <c r="W14" s="16">
        <v>1217990.54</v>
      </c>
      <c r="X14" s="16">
        <v>1285243.08</v>
      </c>
      <c r="Y14" s="16">
        <v>1363801.18</v>
      </c>
      <c r="Z14" s="16">
        <v>1795887.78</v>
      </c>
      <c r="AA14" s="16">
        <v>1694798.2699999998</v>
      </c>
    </row>
    <row r="15" spans="1:27" x14ac:dyDescent="0.2">
      <c r="A15" s="22"/>
      <c r="B15" s="23" t="s">
        <v>9</v>
      </c>
      <c r="C15" s="28" t="s">
        <v>10</v>
      </c>
      <c r="D15" s="28" t="s">
        <v>10</v>
      </c>
      <c r="E15" s="28" t="s">
        <v>10</v>
      </c>
      <c r="F15" s="28" t="s">
        <v>10</v>
      </c>
      <c r="G15" s="28" t="s">
        <v>10</v>
      </c>
      <c r="H15" s="24">
        <v>1319.8</v>
      </c>
      <c r="I15" s="24">
        <v>1664.66</v>
      </c>
      <c r="J15" s="24">
        <v>2050.4</v>
      </c>
      <c r="K15" s="24">
        <v>1927.02</v>
      </c>
      <c r="L15" s="24" t="s">
        <v>10</v>
      </c>
      <c r="M15" s="24" t="s">
        <v>10</v>
      </c>
      <c r="N15" s="24" t="s">
        <v>10</v>
      </c>
      <c r="O15" s="24" t="s">
        <v>10</v>
      </c>
      <c r="P15" s="24" t="s">
        <v>10</v>
      </c>
      <c r="Q15" s="24" t="s">
        <v>10</v>
      </c>
      <c r="R15" s="24" t="s">
        <v>10</v>
      </c>
      <c r="S15" s="24" t="s">
        <v>10</v>
      </c>
      <c r="T15" s="24" t="s">
        <v>10</v>
      </c>
      <c r="U15" s="24" t="s">
        <v>10</v>
      </c>
      <c r="V15" s="24" t="s">
        <v>10</v>
      </c>
      <c r="W15" s="24" t="s">
        <v>10</v>
      </c>
      <c r="X15" s="24" t="s">
        <v>10</v>
      </c>
      <c r="Y15" s="24" t="s">
        <v>10</v>
      </c>
      <c r="Z15" s="24" t="s">
        <v>10</v>
      </c>
      <c r="AA15" s="24" t="s">
        <v>10</v>
      </c>
    </row>
    <row r="16" spans="1:27" x14ac:dyDescent="0.2">
      <c r="A16" s="25"/>
      <c r="B16" s="26" t="s">
        <v>50</v>
      </c>
      <c r="C16" s="29">
        <v>75.111738006291532</v>
      </c>
      <c r="D16" s="29">
        <v>187.48187278600096</v>
      </c>
      <c r="E16" s="29">
        <v>7702.47</v>
      </c>
      <c r="F16" s="29">
        <v>544.5</v>
      </c>
      <c r="G16" s="29">
        <v>940.49</v>
      </c>
      <c r="H16" s="27" t="s">
        <v>10</v>
      </c>
      <c r="I16" s="27" t="s">
        <v>10</v>
      </c>
      <c r="J16" s="27" t="s">
        <v>10</v>
      </c>
      <c r="K16" s="27" t="s">
        <v>10</v>
      </c>
      <c r="L16" s="27" t="s">
        <v>10</v>
      </c>
      <c r="M16" s="27" t="s">
        <v>10</v>
      </c>
      <c r="N16" s="27" t="s">
        <v>10</v>
      </c>
      <c r="O16" s="27" t="s">
        <v>10</v>
      </c>
      <c r="P16" s="27" t="s">
        <v>10</v>
      </c>
      <c r="Q16" s="27" t="s">
        <v>10</v>
      </c>
      <c r="R16" s="27" t="s">
        <v>10</v>
      </c>
      <c r="S16" s="27" t="s">
        <v>10</v>
      </c>
      <c r="T16" s="27" t="s">
        <v>10</v>
      </c>
      <c r="U16" s="27" t="s">
        <v>10</v>
      </c>
      <c r="V16" s="27" t="s">
        <v>10</v>
      </c>
      <c r="W16" s="27" t="s">
        <v>10</v>
      </c>
      <c r="X16" s="27" t="s">
        <v>10</v>
      </c>
      <c r="Y16" s="27" t="s">
        <v>10</v>
      </c>
      <c r="Z16" s="27" t="s">
        <v>10</v>
      </c>
      <c r="AA16" s="27" t="s">
        <v>10</v>
      </c>
    </row>
    <row r="17" spans="1:28" s="7" customFormat="1" ht="20.100000000000001" customHeight="1" x14ac:dyDescent="0.2">
      <c r="A17" s="11">
        <v>61</v>
      </c>
      <c r="B17" s="12" t="s">
        <v>11</v>
      </c>
      <c r="C17" s="36">
        <v>64917118.634404153</v>
      </c>
      <c r="D17" s="36">
        <v>84155571.681537628</v>
      </c>
      <c r="E17" s="36">
        <v>87721401.400000006</v>
      </c>
      <c r="F17" s="13">
        <v>178267089.73000002</v>
      </c>
      <c r="G17" s="13">
        <v>182854155.01999998</v>
      </c>
      <c r="H17" s="13">
        <v>188427987.85999998</v>
      </c>
      <c r="I17" s="13">
        <v>199925952.21000004</v>
      </c>
      <c r="J17" s="13">
        <v>207852664.41</v>
      </c>
      <c r="K17" s="13">
        <v>215542175.18000001</v>
      </c>
      <c r="L17" s="13">
        <v>249032743.61000001</v>
      </c>
      <c r="M17" s="13">
        <v>270989130.64999998</v>
      </c>
      <c r="N17" s="13">
        <v>284609144.88999999</v>
      </c>
      <c r="O17" s="13">
        <f>O18+O24+O25+O28+O29+O30+O31</f>
        <v>293441466.71000004</v>
      </c>
      <c r="P17" s="13">
        <v>301944139.67999995</v>
      </c>
      <c r="Q17" s="13">
        <v>312447057.53000003</v>
      </c>
      <c r="R17" s="13">
        <v>302259043.73000002</v>
      </c>
      <c r="S17" s="13">
        <v>304287830.43000007</v>
      </c>
      <c r="T17" s="13">
        <v>308665698.33000004</v>
      </c>
      <c r="U17" s="13">
        <v>315557705.61000001</v>
      </c>
      <c r="V17" s="13">
        <v>330991599.88999999</v>
      </c>
      <c r="W17" s="13">
        <v>377451936.91999996</v>
      </c>
      <c r="X17" s="13">
        <v>350122509.18000001</v>
      </c>
      <c r="Y17" s="13">
        <v>371707987.85000002</v>
      </c>
      <c r="Z17" s="13">
        <v>410967676.32000005</v>
      </c>
      <c r="AA17" s="13">
        <v>436970987.48000002</v>
      </c>
      <c r="AB17" s="46"/>
    </row>
    <row r="18" spans="1:28" s="7" customFormat="1" ht="15" customHeight="1" x14ac:dyDescent="0.2">
      <c r="A18" s="41" t="s">
        <v>12</v>
      </c>
      <c r="B18" s="42" t="s">
        <v>66</v>
      </c>
      <c r="C18" s="43">
        <v>59196970.592391163</v>
      </c>
      <c r="D18" s="43">
        <v>68315463.949491233</v>
      </c>
      <c r="E18" s="43">
        <v>74851521.599999994</v>
      </c>
      <c r="F18" s="44">
        <v>85672984.280000001</v>
      </c>
      <c r="G18" s="44">
        <v>91284868.430000007</v>
      </c>
      <c r="H18" s="44">
        <v>99052722.180000007</v>
      </c>
      <c r="I18" s="44">
        <v>100770712.93000001</v>
      </c>
      <c r="J18" s="44">
        <v>106434253.08</v>
      </c>
      <c r="K18" s="44">
        <v>105221452.3</v>
      </c>
      <c r="L18" s="44">
        <v>118277061.33</v>
      </c>
      <c r="M18" s="44">
        <v>131925799.3</v>
      </c>
      <c r="N18" s="44">
        <v>144601161.12</v>
      </c>
      <c r="O18" s="44">
        <v>151598312.27000001</v>
      </c>
      <c r="P18" s="44">
        <v>150766438.69</v>
      </c>
      <c r="Q18" s="44">
        <v>157874711.97999999</v>
      </c>
      <c r="R18" s="44">
        <v>158197371.00999999</v>
      </c>
      <c r="S18" s="44">
        <v>158700325.72</v>
      </c>
      <c r="T18" s="44">
        <v>167339945.80000001</v>
      </c>
      <c r="U18" s="44">
        <v>172210310.68000001</v>
      </c>
      <c r="V18" s="44">
        <v>185078287.46000001</v>
      </c>
      <c r="W18" s="44">
        <v>187916090.78999999</v>
      </c>
      <c r="X18" s="44">
        <v>196943813.53999999</v>
      </c>
      <c r="Y18" s="44">
        <v>201034868.91</v>
      </c>
      <c r="Z18" s="44">
        <v>231303060.91</v>
      </c>
      <c r="AA18" s="44">
        <v>249794013.36000001</v>
      </c>
    </row>
    <row r="19" spans="1:28" x14ac:dyDescent="0.2">
      <c r="A19" s="14"/>
      <c r="B19" s="18" t="s">
        <v>13</v>
      </c>
      <c r="C19" s="37">
        <v>39343068.624364465</v>
      </c>
      <c r="D19" s="37">
        <v>44975261.416116551</v>
      </c>
      <c r="E19" s="37">
        <v>52306587.93</v>
      </c>
      <c r="F19" s="16">
        <v>62157922.700000003</v>
      </c>
      <c r="G19" s="16">
        <v>69285199.290000007</v>
      </c>
      <c r="H19" s="16">
        <v>79709795.439999998</v>
      </c>
      <c r="I19" s="16">
        <v>81415729.079999998</v>
      </c>
      <c r="J19" s="16">
        <v>84510468.269999996</v>
      </c>
      <c r="K19" s="16">
        <v>83637200.510000005</v>
      </c>
      <c r="L19" s="16">
        <v>93609274.269999996</v>
      </c>
      <c r="M19" s="16">
        <v>104682557.59999999</v>
      </c>
      <c r="N19" s="16">
        <v>114399333.95999999</v>
      </c>
      <c r="O19" s="16">
        <v>119518823.93000001</v>
      </c>
      <c r="P19" s="16">
        <v>117484356.63000001</v>
      </c>
      <c r="Q19" s="16">
        <v>121534841.56</v>
      </c>
      <c r="R19" s="16">
        <v>123321786.34</v>
      </c>
      <c r="S19" s="16">
        <v>123025215.36</v>
      </c>
      <c r="T19" s="16">
        <v>130030849.89</v>
      </c>
      <c r="U19" s="16">
        <v>136189752.79000002</v>
      </c>
      <c r="V19" s="16">
        <v>151019458.57999998</v>
      </c>
      <c r="W19" s="16">
        <v>155581757.78</v>
      </c>
      <c r="X19" s="16">
        <v>165281244.69999999</v>
      </c>
      <c r="Y19" s="16">
        <v>168651399.21000001</v>
      </c>
      <c r="Z19" s="16">
        <v>193211288.95999998</v>
      </c>
      <c r="AA19" s="16">
        <v>207951480.87</v>
      </c>
    </row>
    <row r="20" spans="1:28" x14ac:dyDescent="0.2">
      <c r="A20" s="14"/>
      <c r="B20" s="18" t="s">
        <v>14</v>
      </c>
      <c r="C20" s="16" t="s">
        <v>10</v>
      </c>
      <c r="D20" s="16" t="s">
        <v>10</v>
      </c>
      <c r="E20" s="16" t="s">
        <v>10</v>
      </c>
      <c r="F20" s="16" t="s">
        <v>10</v>
      </c>
      <c r="G20" s="16" t="s">
        <v>10</v>
      </c>
      <c r="H20" s="16" t="s">
        <v>10</v>
      </c>
      <c r="I20" s="16" t="s">
        <v>10</v>
      </c>
      <c r="J20" s="16">
        <v>1862179.58</v>
      </c>
      <c r="K20" s="16">
        <v>810098.35</v>
      </c>
      <c r="L20" s="16">
        <v>762067.7</v>
      </c>
      <c r="M20" s="16">
        <v>810092.42</v>
      </c>
      <c r="N20" s="16">
        <v>842724.24</v>
      </c>
      <c r="O20" s="16">
        <v>1157967.81</v>
      </c>
      <c r="P20" s="16">
        <v>828679.71</v>
      </c>
      <c r="Q20" s="16">
        <v>2104161.2999999998</v>
      </c>
      <c r="R20" s="16">
        <v>794576.41</v>
      </c>
      <c r="S20" s="16">
        <v>1510422</v>
      </c>
      <c r="T20" s="16">
        <v>1078432.1299999999</v>
      </c>
      <c r="U20" s="16">
        <v>1254029.6000000001</v>
      </c>
      <c r="V20" s="16">
        <v>1261689.1499999999</v>
      </c>
      <c r="W20" s="16">
        <v>1657377.3</v>
      </c>
      <c r="X20" s="16">
        <v>1263170.18</v>
      </c>
      <c r="Y20" s="16">
        <v>843947.59</v>
      </c>
      <c r="Z20" s="16">
        <v>1793226.9000000008</v>
      </c>
      <c r="AA20" s="16">
        <v>2166784.1800000002</v>
      </c>
    </row>
    <row r="21" spans="1:28" ht="12" customHeight="1" x14ac:dyDescent="0.2">
      <c r="A21" s="14"/>
      <c r="B21" s="18" t="s">
        <v>15</v>
      </c>
      <c r="C21" s="37">
        <v>5143942.9944050433</v>
      </c>
      <c r="D21" s="37">
        <v>1926317.3433746737</v>
      </c>
      <c r="E21" s="37">
        <v>45276.87</v>
      </c>
      <c r="F21" s="16">
        <v>36068.1</v>
      </c>
      <c r="G21" s="16">
        <v>40961.339999999997</v>
      </c>
      <c r="H21" s="16">
        <v>38180.58</v>
      </c>
      <c r="I21" s="16">
        <v>37856.54</v>
      </c>
      <c r="J21" s="16">
        <v>19604.03</v>
      </c>
      <c r="K21" s="16" t="s">
        <v>10</v>
      </c>
      <c r="L21" s="16" t="s">
        <v>10</v>
      </c>
      <c r="M21" s="16" t="s">
        <v>10</v>
      </c>
      <c r="N21" s="16" t="s">
        <v>10</v>
      </c>
      <c r="O21" s="16" t="s">
        <v>10</v>
      </c>
      <c r="P21" s="16" t="s">
        <v>10</v>
      </c>
      <c r="Q21" s="16" t="s">
        <v>10</v>
      </c>
      <c r="R21" s="16" t="s">
        <v>10</v>
      </c>
      <c r="S21" s="16" t="s">
        <v>10</v>
      </c>
      <c r="T21" s="16" t="s">
        <v>10</v>
      </c>
      <c r="U21" s="16" t="s">
        <v>10</v>
      </c>
      <c r="V21" s="16" t="s">
        <v>10</v>
      </c>
      <c r="W21" s="16" t="s">
        <v>10</v>
      </c>
      <c r="X21" s="16" t="s">
        <v>10</v>
      </c>
      <c r="Y21" s="16" t="s">
        <v>10</v>
      </c>
      <c r="Z21" s="16" t="s">
        <v>10</v>
      </c>
      <c r="AA21" s="16" t="s">
        <v>10</v>
      </c>
    </row>
    <row r="22" spans="1:28" x14ac:dyDescent="0.2">
      <c r="A22" s="14"/>
      <c r="B22" s="18" t="s">
        <v>16</v>
      </c>
      <c r="C22" s="16" t="s">
        <v>10</v>
      </c>
      <c r="D22" s="16" t="s">
        <v>10</v>
      </c>
      <c r="E22" s="16" t="s">
        <v>10</v>
      </c>
      <c r="F22" s="16" t="s">
        <v>10</v>
      </c>
      <c r="G22" s="16" t="s">
        <v>10</v>
      </c>
      <c r="H22" s="16">
        <v>690297.76</v>
      </c>
      <c r="I22" s="16">
        <v>4221134.42</v>
      </c>
      <c r="J22" s="16">
        <v>6671049.3399999999</v>
      </c>
      <c r="K22" s="16">
        <v>7046552.5300000003</v>
      </c>
      <c r="L22" s="16">
        <v>6599822.3099999996</v>
      </c>
      <c r="M22" s="16">
        <v>6294712.5499999998</v>
      </c>
      <c r="N22" s="16">
        <v>6307277.7400000002</v>
      </c>
      <c r="O22" s="16">
        <v>6235533.8899999997</v>
      </c>
      <c r="P22" s="16">
        <v>6223190</v>
      </c>
      <c r="Q22" s="16">
        <v>6427865.1399999997</v>
      </c>
      <c r="R22" s="16">
        <v>5821650.0300000003</v>
      </c>
      <c r="S22" s="16">
        <v>5570706.7699999996</v>
      </c>
      <c r="T22" s="16">
        <v>5615696.3499999996</v>
      </c>
      <c r="U22" s="16">
        <v>7335052.29</v>
      </c>
      <c r="V22" s="16">
        <v>6464649.5499999998</v>
      </c>
      <c r="W22" s="16">
        <v>3569864.86</v>
      </c>
      <c r="X22" s="16">
        <v>1140982.68</v>
      </c>
      <c r="Y22" s="16">
        <v>0</v>
      </c>
      <c r="Z22" s="16">
        <v>0</v>
      </c>
      <c r="AA22" s="16">
        <v>0</v>
      </c>
    </row>
    <row r="23" spans="1:28" x14ac:dyDescent="0.2">
      <c r="A23" s="14"/>
      <c r="B23" s="18" t="s">
        <v>67</v>
      </c>
      <c r="C23" s="37">
        <v>14709958.97362165</v>
      </c>
      <c r="D23" s="37">
        <v>21413885.190000001</v>
      </c>
      <c r="E23" s="37">
        <v>22499656.800000001</v>
      </c>
      <c r="F23" s="16">
        <v>23478993.48</v>
      </c>
      <c r="G23" s="16">
        <v>21958707.800000001</v>
      </c>
      <c r="H23" s="16">
        <v>18614448.399999999</v>
      </c>
      <c r="I23" s="16">
        <v>15095992.890000001</v>
      </c>
      <c r="J23" s="16">
        <v>13370951.859999999</v>
      </c>
      <c r="K23" s="16">
        <v>13727600.91</v>
      </c>
      <c r="L23" s="16">
        <v>17305897.050000001</v>
      </c>
      <c r="M23" s="16">
        <v>20138436.73</v>
      </c>
      <c r="N23" s="16">
        <v>23051825.18</v>
      </c>
      <c r="O23" s="16">
        <v>24685986.640000001</v>
      </c>
      <c r="P23" s="16">
        <v>26230212.350000001</v>
      </c>
      <c r="Q23" s="16">
        <v>27807843.979999997</v>
      </c>
      <c r="R23" s="16">
        <v>28259358.23</v>
      </c>
      <c r="S23" s="16">
        <v>28593981.59</v>
      </c>
      <c r="T23" s="16">
        <v>30614967.430000003</v>
      </c>
      <c r="U23" s="16">
        <v>27431476</v>
      </c>
      <c r="V23" s="16">
        <v>26332490.180000003</v>
      </c>
      <c r="W23" s="16">
        <v>27107090.850000001</v>
      </c>
      <c r="X23" s="16">
        <v>29258415.98</v>
      </c>
      <c r="Y23" s="16">
        <v>31539522.109999999</v>
      </c>
      <c r="Z23" s="16">
        <v>36298545.050000004</v>
      </c>
      <c r="AA23" s="16">
        <v>39675748.310000002</v>
      </c>
    </row>
    <row r="24" spans="1:28" s="7" customFormat="1" ht="15" customHeight="1" x14ac:dyDescent="0.2">
      <c r="A24" s="41" t="s">
        <v>17</v>
      </c>
      <c r="B24" s="42" t="s">
        <v>18</v>
      </c>
      <c r="C24" s="43">
        <v>899063.85489304631</v>
      </c>
      <c r="D24" s="43">
        <v>1080649.5306136108</v>
      </c>
      <c r="E24" s="43">
        <v>1104272.1599999999</v>
      </c>
      <c r="F24" s="44">
        <v>1210860.6399999999</v>
      </c>
      <c r="G24" s="44">
        <v>1236906.32</v>
      </c>
      <c r="H24" s="44">
        <v>1235098.01</v>
      </c>
      <c r="I24" s="44">
        <v>1405095.98</v>
      </c>
      <c r="J24" s="44">
        <v>1517748.71</v>
      </c>
      <c r="K24" s="44">
        <v>1689990.33</v>
      </c>
      <c r="L24" s="44">
        <v>2028836.07</v>
      </c>
      <c r="M24" s="44">
        <v>2289234.69</v>
      </c>
      <c r="N24" s="44">
        <v>2503594.5</v>
      </c>
      <c r="O24" s="44">
        <v>2641496.87</v>
      </c>
      <c r="P24" s="44">
        <v>2845337.39</v>
      </c>
      <c r="Q24" s="44">
        <v>2971013.33</v>
      </c>
      <c r="R24" s="44">
        <v>3062030.13</v>
      </c>
      <c r="S24" s="44">
        <v>2757019.96</v>
      </c>
      <c r="T24" s="44">
        <v>2422349.27</v>
      </c>
      <c r="U24" s="44">
        <v>2220455.5</v>
      </c>
      <c r="V24" s="44">
        <v>2013109.97</v>
      </c>
      <c r="W24" s="44">
        <v>2027803.51</v>
      </c>
      <c r="X24" s="44">
        <v>1864291.81</v>
      </c>
      <c r="Y24" s="44">
        <v>1740300.87</v>
      </c>
      <c r="Z24" s="44">
        <v>1659282.0799999996</v>
      </c>
      <c r="AA24" s="44">
        <v>1578669.31</v>
      </c>
    </row>
    <row r="25" spans="1:28" s="7" customFormat="1" ht="15" customHeight="1" x14ac:dyDescent="0.2">
      <c r="A25" s="41" t="s">
        <v>19</v>
      </c>
      <c r="B25" s="42" t="s">
        <v>20</v>
      </c>
      <c r="C25" s="43">
        <v>1622219.2172018273</v>
      </c>
      <c r="D25" s="43">
        <v>1438378.7515586305</v>
      </c>
      <c r="E25" s="43">
        <v>1304639.01</v>
      </c>
      <c r="F25" s="44">
        <v>1173238.6500000001</v>
      </c>
      <c r="G25" s="44">
        <v>1038987.97</v>
      </c>
      <c r="H25" s="44">
        <v>924812.61</v>
      </c>
      <c r="I25" s="44">
        <v>818032.56</v>
      </c>
      <c r="J25" s="44">
        <v>729885.7</v>
      </c>
      <c r="K25" s="44">
        <v>640730.64</v>
      </c>
      <c r="L25" s="44">
        <v>575541.01</v>
      </c>
      <c r="M25" s="44">
        <v>507239.38</v>
      </c>
      <c r="N25" s="44">
        <v>443666.27</v>
      </c>
      <c r="O25" s="44">
        <v>381539.96</v>
      </c>
      <c r="P25" s="44">
        <v>337125.87</v>
      </c>
      <c r="Q25" s="44">
        <v>296340.52</v>
      </c>
      <c r="R25" s="44">
        <v>256823.3</v>
      </c>
      <c r="S25" s="44">
        <v>228085.78</v>
      </c>
      <c r="T25" s="44">
        <v>195039.64</v>
      </c>
      <c r="U25" s="44">
        <v>166536.15</v>
      </c>
      <c r="V25" s="44">
        <v>143337.32</v>
      </c>
      <c r="W25" s="44">
        <v>125954.24000000001</v>
      </c>
      <c r="X25" s="44">
        <v>105778.61</v>
      </c>
      <c r="Y25" s="44">
        <v>94674.77</v>
      </c>
      <c r="Z25" s="44">
        <v>79175.58</v>
      </c>
      <c r="AA25" s="44">
        <v>67088.38</v>
      </c>
    </row>
    <row r="26" spans="1:28" x14ac:dyDescent="0.2">
      <c r="A26" s="14"/>
      <c r="B26" s="18" t="s">
        <v>21</v>
      </c>
      <c r="C26" s="37">
        <v>24326.18821563762</v>
      </c>
      <c r="D26" s="37">
        <v>21090.880245117118</v>
      </c>
      <c r="E26" s="37">
        <v>20046</v>
      </c>
      <c r="F26" s="16">
        <v>17208.330000000002</v>
      </c>
      <c r="G26" s="16">
        <v>13676.9</v>
      </c>
      <c r="H26" s="16">
        <v>12461.4</v>
      </c>
      <c r="I26" s="16">
        <v>12386.76</v>
      </c>
      <c r="J26" s="16">
        <v>11640.36</v>
      </c>
      <c r="K26" s="16">
        <v>11097.48</v>
      </c>
      <c r="L26" s="16">
        <v>7839.8</v>
      </c>
      <c r="M26" s="16">
        <v>5912.23</v>
      </c>
      <c r="N26" s="16">
        <v>4868.5200000000004</v>
      </c>
      <c r="O26" s="16">
        <v>4868.5200000000004</v>
      </c>
      <c r="P26" s="16">
        <v>4868.5200000000004</v>
      </c>
      <c r="Q26" s="16">
        <v>4152.62</v>
      </c>
      <c r="R26" s="16">
        <v>4009.44</v>
      </c>
      <c r="S26" s="16">
        <v>3190.82</v>
      </c>
      <c r="T26" s="16">
        <v>2258.7600000000002</v>
      </c>
      <c r="U26" s="16">
        <v>1470.96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</row>
    <row r="27" spans="1:28" ht="12" customHeight="1" x14ac:dyDescent="0.2">
      <c r="A27" s="14"/>
      <c r="B27" s="18" t="s">
        <v>15</v>
      </c>
      <c r="C27" s="37">
        <v>1597893.0289861897</v>
      </c>
      <c r="D27" s="37">
        <v>1417287.8713135135</v>
      </c>
      <c r="E27" s="37">
        <v>1284593.01</v>
      </c>
      <c r="F27" s="16">
        <v>1156030.32</v>
      </c>
      <c r="G27" s="16">
        <v>1025311.07</v>
      </c>
      <c r="H27" s="16">
        <v>912351.21</v>
      </c>
      <c r="I27" s="16">
        <v>805645.8</v>
      </c>
      <c r="J27" s="16">
        <v>718245.34</v>
      </c>
      <c r="K27" s="16">
        <v>629633.16</v>
      </c>
      <c r="L27" s="16">
        <v>567701.21</v>
      </c>
      <c r="M27" s="16">
        <v>501327.15</v>
      </c>
      <c r="N27" s="16">
        <v>438797.75</v>
      </c>
      <c r="O27" s="16">
        <v>376671.44</v>
      </c>
      <c r="P27" s="16">
        <v>332257.35000000003</v>
      </c>
      <c r="Q27" s="16">
        <v>292187.90000000002</v>
      </c>
      <c r="R27" s="16">
        <v>252813.86</v>
      </c>
      <c r="S27" s="16">
        <v>224894.96</v>
      </c>
      <c r="T27" s="16">
        <v>192780.88</v>
      </c>
      <c r="U27" s="16">
        <v>165065.19</v>
      </c>
      <c r="V27" s="16">
        <v>143337.32</v>
      </c>
      <c r="W27" s="16">
        <v>125954.24000000001</v>
      </c>
      <c r="X27" s="44">
        <v>105778.61</v>
      </c>
      <c r="Y27" s="44">
        <v>94674.77</v>
      </c>
      <c r="Z27" s="44">
        <v>79175.58</v>
      </c>
      <c r="AA27" s="44">
        <v>67088.38</v>
      </c>
    </row>
    <row r="28" spans="1:28" s="7" customFormat="1" ht="15" customHeight="1" x14ac:dyDescent="0.2">
      <c r="A28" s="41" t="s">
        <v>22</v>
      </c>
      <c r="B28" s="42" t="s">
        <v>23</v>
      </c>
      <c r="C28" s="43" t="s">
        <v>10</v>
      </c>
      <c r="D28" s="43" t="s">
        <v>10</v>
      </c>
      <c r="E28" s="43" t="s">
        <v>10</v>
      </c>
      <c r="F28" s="44" t="s">
        <v>10</v>
      </c>
      <c r="G28" s="44" t="s">
        <v>10</v>
      </c>
      <c r="H28" s="44">
        <v>1858068.67</v>
      </c>
      <c r="I28" s="44">
        <v>10553949.960000001</v>
      </c>
      <c r="J28" s="44">
        <v>11468593.439999999</v>
      </c>
      <c r="K28" s="44">
        <v>15035900.68</v>
      </c>
      <c r="L28" s="44">
        <v>19987687.899999999</v>
      </c>
      <c r="M28" s="44">
        <v>24270587.34</v>
      </c>
      <c r="N28" s="44">
        <v>29371385.670000002</v>
      </c>
      <c r="O28" s="44">
        <v>33369738.780000001</v>
      </c>
      <c r="P28" s="44">
        <v>36856756.57</v>
      </c>
      <c r="Q28" s="44">
        <v>40612014.289999999</v>
      </c>
      <c r="R28" s="44">
        <v>41759335.909999996</v>
      </c>
      <c r="S28" s="44">
        <v>42539160.740000002</v>
      </c>
      <c r="T28" s="44">
        <v>44074989.060000002</v>
      </c>
      <c r="U28" s="44">
        <v>45264473.149999999</v>
      </c>
      <c r="V28" s="44">
        <v>47883127.100000001</v>
      </c>
      <c r="W28" s="44">
        <v>49309340.490000002</v>
      </c>
      <c r="X28" s="44">
        <v>51135056.289999999</v>
      </c>
      <c r="Y28" s="44">
        <v>53501123.630000003</v>
      </c>
      <c r="Z28" s="44">
        <v>62056291.719999999</v>
      </c>
      <c r="AA28" s="44">
        <v>66779361.589999996</v>
      </c>
    </row>
    <row r="29" spans="1:28" s="7" customFormat="1" ht="15" customHeight="1" x14ac:dyDescent="0.2">
      <c r="A29" s="41" t="s">
        <v>24</v>
      </c>
      <c r="B29" s="42" t="s">
        <v>25</v>
      </c>
      <c r="C29" s="43">
        <v>631936.86647711077</v>
      </c>
      <c r="D29" s="43">
        <v>2018131.2298741445</v>
      </c>
      <c r="E29" s="43">
        <v>5534119.79</v>
      </c>
      <c r="F29" s="44">
        <v>2730647.78</v>
      </c>
      <c r="G29" s="44">
        <v>2850436.05</v>
      </c>
      <c r="H29" s="44">
        <v>5721140.3899999997</v>
      </c>
      <c r="I29" s="44">
        <v>7641977.2199999997</v>
      </c>
      <c r="J29" s="44">
        <v>7677772.96</v>
      </c>
      <c r="K29" s="44">
        <v>12031140.140000001</v>
      </c>
      <c r="L29" s="44">
        <v>29078601.18</v>
      </c>
      <c r="M29" s="44">
        <v>32936912.84</v>
      </c>
      <c r="N29" s="44">
        <v>29794797.68</v>
      </c>
      <c r="O29" s="44">
        <v>30273097.329999998</v>
      </c>
      <c r="P29" s="44">
        <v>38277334.340000004</v>
      </c>
      <c r="Q29" s="44">
        <v>41109435.850000001</v>
      </c>
      <c r="R29" s="44">
        <v>32652669</v>
      </c>
      <c r="S29" s="44">
        <v>35958557.280000001</v>
      </c>
      <c r="T29" s="44">
        <v>32211905.879999999</v>
      </c>
      <c r="U29" s="44">
        <v>34491218.369999997</v>
      </c>
      <c r="V29" s="44">
        <v>36267430.439999998</v>
      </c>
      <c r="W29" s="44">
        <v>79901570.120000005</v>
      </c>
      <c r="X29" s="44">
        <v>43523477.520000003</v>
      </c>
      <c r="Y29" s="44">
        <v>60315206.009999998</v>
      </c>
      <c r="Z29" s="44">
        <v>61070023.400000006</v>
      </c>
      <c r="AA29" s="44">
        <v>65066084.119999997</v>
      </c>
    </row>
    <row r="30" spans="1:28" s="7" customFormat="1" ht="15" customHeight="1" x14ac:dyDescent="0.2">
      <c r="A30" s="41" t="s">
        <v>26</v>
      </c>
      <c r="B30" s="42" t="s">
        <v>27</v>
      </c>
      <c r="C30" s="43">
        <v>2566928.1034410102</v>
      </c>
      <c r="D30" s="43">
        <v>11302948.220000001</v>
      </c>
      <c r="E30" s="43">
        <v>4926848.84</v>
      </c>
      <c r="F30" s="44">
        <v>4577553.34</v>
      </c>
      <c r="G30" s="44">
        <v>4680027.21</v>
      </c>
      <c r="H30" s="44">
        <v>5637218.9000000004</v>
      </c>
      <c r="I30" s="44">
        <v>5627987.3399999999</v>
      </c>
      <c r="J30" s="44">
        <v>6167695.5599999996</v>
      </c>
      <c r="K30" s="44">
        <v>6735962.8899999997</v>
      </c>
      <c r="L30" s="44">
        <v>6785399.9199999999</v>
      </c>
      <c r="M30" s="44">
        <v>7289647.7800000003</v>
      </c>
      <c r="N30" s="44">
        <v>7581307.3099999996</v>
      </c>
      <c r="O30" s="44">
        <v>7762350.2800000003</v>
      </c>
      <c r="P30" s="44">
        <v>8524465.9700000007</v>
      </c>
      <c r="Q30" s="44">
        <v>8177653.3600000003</v>
      </c>
      <c r="R30" s="44">
        <v>7989049.8799999999</v>
      </c>
      <c r="S30" s="44">
        <v>8044500.7999999998</v>
      </c>
      <c r="T30" s="44">
        <v>7764099.9699999997</v>
      </c>
      <c r="U30" s="44">
        <v>8036384.6100000003</v>
      </c>
      <c r="V30" s="44">
        <v>7886485.6299999999</v>
      </c>
      <c r="W30" s="44">
        <v>8018644.6399999997</v>
      </c>
      <c r="X30" s="44">
        <v>8214372.4299999997</v>
      </c>
      <c r="Y30" s="44">
        <v>8233632.6200000001</v>
      </c>
      <c r="Z30" s="44">
        <v>9387635.5999999996</v>
      </c>
      <c r="AA30" s="44">
        <v>9955422.9199999999</v>
      </c>
    </row>
    <row r="31" spans="1:28" s="7" customFormat="1" ht="15" customHeight="1" x14ac:dyDescent="0.2">
      <c r="A31" s="41" t="s">
        <v>28</v>
      </c>
      <c r="B31" s="42" t="s">
        <v>29</v>
      </c>
      <c r="C31" s="43" t="s">
        <v>10</v>
      </c>
      <c r="D31" s="43" t="s">
        <v>10</v>
      </c>
      <c r="E31" s="43" t="s">
        <v>10</v>
      </c>
      <c r="F31" s="44">
        <v>82901805.040000007</v>
      </c>
      <c r="G31" s="44">
        <v>81762929.039999992</v>
      </c>
      <c r="H31" s="44">
        <v>73998927.099999994</v>
      </c>
      <c r="I31" s="44">
        <v>73108196.219999999</v>
      </c>
      <c r="J31" s="44">
        <v>73856714.960000008</v>
      </c>
      <c r="K31" s="44">
        <v>74186998.200000003</v>
      </c>
      <c r="L31" s="44">
        <v>72299616.200000003</v>
      </c>
      <c r="M31" s="44">
        <v>71769709.319999993</v>
      </c>
      <c r="N31" s="44">
        <v>70313232.340000004</v>
      </c>
      <c r="O31" s="44">
        <f>40108704.6+27306226.62</f>
        <v>67414931.219999999</v>
      </c>
      <c r="P31" s="44">
        <v>64336680.849999994</v>
      </c>
      <c r="Q31" s="44">
        <v>61405888.199999996</v>
      </c>
      <c r="R31" s="44">
        <v>58341764.5</v>
      </c>
      <c r="S31" s="44">
        <v>56060180.150000006</v>
      </c>
      <c r="T31" s="44">
        <v>54657368.710000008</v>
      </c>
      <c r="U31" s="44">
        <v>53168327.149999999</v>
      </c>
      <c r="V31" s="44">
        <v>51719821.969999999</v>
      </c>
      <c r="W31" s="44">
        <v>50152533.130000003</v>
      </c>
      <c r="X31" s="44">
        <v>48335719.030000001</v>
      </c>
      <c r="Y31" s="44">
        <v>46788181.039999999</v>
      </c>
      <c r="Z31" s="44">
        <v>45412207.030000001</v>
      </c>
      <c r="AA31" s="44">
        <v>43730347.799999997</v>
      </c>
    </row>
    <row r="32" spans="1:28" x14ac:dyDescent="0.2">
      <c r="A32" s="14"/>
      <c r="B32" s="18" t="s">
        <v>30</v>
      </c>
      <c r="C32" s="17" t="s">
        <v>10</v>
      </c>
      <c r="D32" s="17" t="s">
        <v>10</v>
      </c>
      <c r="E32" s="17" t="s">
        <v>10</v>
      </c>
      <c r="F32" s="16">
        <v>33291188.23</v>
      </c>
      <c r="G32" s="16">
        <v>34445241.259999998</v>
      </c>
      <c r="H32" s="16">
        <v>30121757.809999999</v>
      </c>
      <c r="I32" s="16">
        <v>29774548.100000001</v>
      </c>
      <c r="J32" s="16">
        <v>29972502.789999999</v>
      </c>
      <c r="K32" s="16">
        <v>30555954.699999999</v>
      </c>
      <c r="L32" s="16">
        <v>27547581.710000001</v>
      </c>
      <c r="M32" s="40">
        <v>27110600.010000002</v>
      </c>
      <c r="N32" s="40">
        <v>25952739.02</v>
      </c>
      <c r="O32" s="40">
        <v>23896567.969999999</v>
      </c>
      <c r="P32" s="40">
        <v>21361849.760000002</v>
      </c>
      <c r="Q32" s="40">
        <v>19428790.18</v>
      </c>
      <c r="R32" s="40">
        <v>17798694.289999999</v>
      </c>
      <c r="S32" s="40">
        <v>16678438.390000001</v>
      </c>
      <c r="T32" s="40">
        <v>16116463.66</v>
      </c>
      <c r="U32" s="40">
        <v>15543631.470000001</v>
      </c>
      <c r="V32" s="40">
        <v>15009180.51</v>
      </c>
      <c r="W32" s="40">
        <v>14376105.73</v>
      </c>
      <c r="X32" s="40">
        <v>13754284.060000001</v>
      </c>
      <c r="Y32" s="40">
        <v>13219903.550000001</v>
      </c>
      <c r="Z32" s="45">
        <v>12716455.280000001</v>
      </c>
      <c r="AA32" s="45">
        <v>12128962.390000001</v>
      </c>
    </row>
    <row r="33" spans="1:27" x14ac:dyDescent="0.2">
      <c r="A33" s="14"/>
      <c r="B33" s="18" t="s">
        <v>31</v>
      </c>
      <c r="C33" s="17" t="s">
        <v>10</v>
      </c>
      <c r="D33" s="17" t="s">
        <v>10</v>
      </c>
      <c r="E33" s="17" t="s">
        <v>10</v>
      </c>
      <c r="F33" s="16">
        <v>933939.19</v>
      </c>
      <c r="G33" s="16">
        <v>894831.96</v>
      </c>
      <c r="H33" s="16">
        <v>838693.84</v>
      </c>
      <c r="I33" s="16">
        <v>826565.32</v>
      </c>
      <c r="J33" s="16">
        <v>816775.94</v>
      </c>
      <c r="K33" s="16">
        <v>809063</v>
      </c>
      <c r="L33" s="16">
        <v>761452.11</v>
      </c>
      <c r="M33" s="40">
        <v>747967.55</v>
      </c>
      <c r="N33" s="40">
        <v>741224.94</v>
      </c>
      <c r="O33" s="40">
        <v>678753.78</v>
      </c>
      <c r="P33" s="40">
        <v>620752.77</v>
      </c>
      <c r="Q33" s="40">
        <v>561790.85</v>
      </c>
      <c r="R33" s="40">
        <v>510070.71</v>
      </c>
      <c r="S33" s="40">
        <v>477497.22</v>
      </c>
      <c r="T33" s="40">
        <v>458442.66</v>
      </c>
      <c r="U33" s="40">
        <v>439400.02</v>
      </c>
      <c r="V33" s="40">
        <v>421625.15</v>
      </c>
      <c r="W33" s="40">
        <v>402848.52</v>
      </c>
      <c r="X33" s="40">
        <v>384991.41</v>
      </c>
      <c r="Y33" s="40">
        <v>368492.76</v>
      </c>
      <c r="Z33" s="45">
        <v>352984.00999999995</v>
      </c>
      <c r="AA33" s="45">
        <v>336046.95</v>
      </c>
    </row>
    <row r="34" spans="1:27" x14ac:dyDescent="0.2">
      <c r="A34" s="14"/>
      <c r="B34" s="18" t="s">
        <v>32</v>
      </c>
      <c r="C34" s="17" t="s">
        <v>10</v>
      </c>
      <c r="D34" s="17" t="s">
        <v>10</v>
      </c>
      <c r="E34" s="17" t="s">
        <v>10</v>
      </c>
      <c r="F34" s="16">
        <v>3656812.99</v>
      </c>
      <c r="G34" s="16">
        <v>2819709.47</v>
      </c>
      <c r="H34" s="16">
        <v>2575855.56</v>
      </c>
      <c r="I34" s="16">
        <v>2586118.59</v>
      </c>
      <c r="J34" s="16">
        <v>2642592.27</v>
      </c>
      <c r="K34" s="16">
        <v>2000718.05</v>
      </c>
      <c r="L34" s="16">
        <v>3078396.44</v>
      </c>
      <c r="M34" s="40">
        <v>3054567.33</v>
      </c>
      <c r="N34" s="40">
        <v>2953188.85</v>
      </c>
      <c r="O34" s="40">
        <v>2709321.01</v>
      </c>
      <c r="P34" s="40">
        <v>2960077.5</v>
      </c>
      <c r="Q34" s="40">
        <v>2768161.11</v>
      </c>
      <c r="R34" s="40">
        <v>2427389.42</v>
      </c>
      <c r="S34" s="40">
        <v>2307286.38</v>
      </c>
      <c r="T34" s="40">
        <v>2243336.7400000002</v>
      </c>
      <c r="U34" s="40">
        <v>2182466.1</v>
      </c>
      <c r="V34" s="40">
        <v>2096359.73</v>
      </c>
      <c r="W34" s="40">
        <v>2033822.75</v>
      </c>
      <c r="X34" s="40">
        <v>1954719.99</v>
      </c>
      <c r="Y34" s="40">
        <v>1875632.35</v>
      </c>
      <c r="Z34" s="45">
        <v>1797072.3499999999</v>
      </c>
      <c r="AA34" s="45">
        <v>1718923.12</v>
      </c>
    </row>
    <row r="35" spans="1:27" x14ac:dyDescent="0.2">
      <c r="A35" s="14"/>
      <c r="B35" s="18" t="s">
        <v>33</v>
      </c>
      <c r="C35" s="17" t="s">
        <v>10</v>
      </c>
      <c r="D35" s="17" t="s">
        <v>10</v>
      </c>
      <c r="E35" s="17" t="s">
        <v>10</v>
      </c>
      <c r="F35" s="16">
        <v>23263.8</v>
      </c>
      <c r="G35" s="16">
        <v>33656.04</v>
      </c>
      <c r="H35" s="16">
        <v>24135.42</v>
      </c>
      <c r="I35" s="16">
        <v>24319.21</v>
      </c>
      <c r="J35" s="16">
        <v>30667.32</v>
      </c>
      <c r="K35" s="16">
        <v>32654.54</v>
      </c>
      <c r="L35" s="16">
        <v>28997.37</v>
      </c>
      <c r="M35" s="40">
        <v>30716.03</v>
      </c>
      <c r="N35" s="40">
        <v>27342.87</v>
      </c>
      <c r="O35" s="40">
        <v>21583.86</v>
      </c>
      <c r="P35" s="40">
        <v>16082.49</v>
      </c>
      <c r="Q35" s="40">
        <v>11255.04</v>
      </c>
      <c r="R35" s="40">
        <v>8922.0300000000007</v>
      </c>
      <c r="S35" s="40">
        <v>7216.03</v>
      </c>
      <c r="T35" s="40">
        <v>6608.78</v>
      </c>
      <c r="U35" s="40">
        <v>5741.27</v>
      </c>
      <c r="V35" s="40">
        <v>5048.54</v>
      </c>
      <c r="W35" s="40">
        <v>4236.08</v>
      </c>
      <c r="X35" s="40">
        <v>3687.8</v>
      </c>
      <c r="Y35" s="40">
        <v>3251.75</v>
      </c>
      <c r="Z35" s="45">
        <v>2669.49</v>
      </c>
      <c r="AA35" s="45">
        <v>2656.48</v>
      </c>
    </row>
    <row r="36" spans="1:27" x14ac:dyDescent="0.2">
      <c r="A36" s="14"/>
      <c r="B36" s="32" t="s">
        <v>55</v>
      </c>
      <c r="C36" s="17"/>
      <c r="D36" s="17"/>
      <c r="E36" s="17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</row>
    <row r="37" spans="1:27" x14ac:dyDescent="0.2">
      <c r="A37" s="14"/>
      <c r="B37" s="18" t="s">
        <v>56</v>
      </c>
      <c r="C37" s="17" t="s">
        <v>10</v>
      </c>
      <c r="D37" s="17" t="s">
        <v>10</v>
      </c>
      <c r="E37" s="17" t="s">
        <v>10</v>
      </c>
      <c r="F37" s="16">
        <v>20473498.440000001</v>
      </c>
      <c r="G37" s="16">
        <v>19265942.219999999</v>
      </c>
      <c r="H37" s="16">
        <v>18000906.050000001</v>
      </c>
      <c r="I37" s="16">
        <v>17843100.16</v>
      </c>
      <c r="J37" s="16">
        <v>17833392.350000001</v>
      </c>
      <c r="K37" s="16">
        <v>17925734.850000001</v>
      </c>
      <c r="L37" s="16" t="s">
        <v>10</v>
      </c>
      <c r="M37" s="16" t="s">
        <v>10</v>
      </c>
      <c r="N37" s="16" t="s">
        <v>10</v>
      </c>
      <c r="O37" s="16" t="s">
        <v>10</v>
      </c>
      <c r="P37" s="16" t="s">
        <v>10</v>
      </c>
      <c r="Q37" s="16" t="s">
        <v>10</v>
      </c>
      <c r="R37" s="16" t="s">
        <v>10</v>
      </c>
      <c r="S37" s="16" t="s">
        <v>10</v>
      </c>
      <c r="T37" s="16" t="s">
        <v>10</v>
      </c>
      <c r="U37" s="16" t="s">
        <v>10</v>
      </c>
      <c r="V37" s="16" t="s">
        <v>10</v>
      </c>
      <c r="W37" s="16" t="s">
        <v>10</v>
      </c>
      <c r="X37" s="16" t="s">
        <v>10</v>
      </c>
      <c r="Y37" s="16" t="s">
        <v>10</v>
      </c>
      <c r="Z37" s="16" t="s">
        <v>10</v>
      </c>
      <c r="AA37" s="16" t="s">
        <v>10</v>
      </c>
    </row>
    <row r="38" spans="1:27" x14ac:dyDescent="0.2">
      <c r="A38" s="14"/>
      <c r="B38" s="18" t="s">
        <v>57</v>
      </c>
      <c r="C38" s="17" t="s">
        <v>10</v>
      </c>
      <c r="D38" s="17" t="s">
        <v>10</v>
      </c>
      <c r="E38" s="17" t="s">
        <v>10</v>
      </c>
      <c r="F38" s="16">
        <v>1162561.68</v>
      </c>
      <c r="G38" s="16">
        <v>1153635.01</v>
      </c>
      <c r="H38" s="16">
        <v>1051090.57</v>
      </c>
      <c r="I38" s="16">
        <v>1026898.08</v>
      </c>
      <c r="J38" s="16">
        <v>1005167.24</v>
      </c>
      <c r="K38" s="16">
        <v>1012176.84</v>
      </c>
      <c r="L38" s="16">
        <v>1049038</v>
      </c>
      <c r="M38" s="16">
        <v>1052150.8400000001</v>
      </c>
      <c r="N38" s="16">
        <v>1039695.98</v>
      </c>
      <c r="O38" s="16">
        <v>1005594.15</v>
      </c>
      <c r="P38" s="16">
        <v>976608.05</v>
      </c>
      <c r="Q38" s="16">
        <v>976781.08</v>
      </c>
      <c r="R38" s="16">
        <v>956523.2</v>
      </c>
      <c r="S38" s="16">
        <v>958521</v>
      </c>
      <c r="T38" s="16">
        <v>962675.09</v>
      </c>
      <c r="U38" s="16">
        <v>939741.85</v>
      </c>
      <c r="V38" s="16">
        <v>907894.93</v>
      </c>
      <c r="W38" s="16">
        <v>882192.32</v>
      </c>
      <c r="X38" s="16">
        <v>852508.79</v>
      </c>
      <c r="Y38" s="16">
        <v>821354.26</v>
      </c>
      <c r="Z38" s="16">
        <v>787170.80000000016</v>
      </c>
      <c r="AA38" s="16">
        <v>741217.44</v>
      </c>
    </row>
    <row r="39" spans="1:27" x14ac:dyDescent="0.2">
      <c r="A39" s="14"/>
      <c r="B39" s="18" t="s">
        <v>58</v>
      </c>
      <c r="C39" s="17" t="s">
        <v>10</v>
      </c>
      <c r="D39" s="17" t="s">
        <v>10</v>
      </c>
      <c r="E39" s="17" t="s">
        <v>10</v>
      </c>
      <c r="F39" s="16">
        <v>2984062.35</v>
      </c>
      <c r="G39" s="16">
        <v>5187891.93</v>
      </c>
      <c r="H39" s="16">
        <v>3842449.4</v>
      </c>
      <c r="I39" s="16">
        <v>3681832.6</v>
      </c>
      <c r="J39" s="16">
        <v>3595865.02</v>
      </c>
      <c r="K39" s="16">
        <v>3573378.79</v>
      </c>
      <c r="L39" s="16">
        <v>3892420.04</v>
      </c>
      <c r="M39" s="16">
        <v>4060648.71</v>
      </c>
      <c r="N39" s="16">
        <v>4091047.19</v>
      </c>
      <c r="O39" s="16">
        <v>3949444.22</v>
      </c>
      <c r="P39" s="16">
        <v>3897000.58</v>
      </c>
      <c r="Q39" s="16">
        <v>3920192.81</v>
      </c>
      <c r="R39" s="16">
        <v>3896567.06</v>
      </c>
      <c r="S39" s="16">
        <v>3814780.34</v>
      </c>
      <c r="T39" s="16">
        <v>3708822.6</v>
      </c>
      <c r="U39" s="16">
        <v>3670089.47</v>
      </c>
      <c r="V39" s="16">
        <v>3589260.45</v>
      </c>
      <c r="W39" s="16">
        <v>3498998.42</v>
      </c>
      <c r="X39" s="16">
        <v>3447506.25</v>
      </c>
      <c r="Y39" s="16">
        <v>3328339.19</v>
      </c>
      <c r="Z39" s="16">
        <v>3203801.7199999997</v>
      </c>
      <c r="AA39" s="16">
        <v>3137171.81</v>
      </c>
    </row>
    <row r="40" spans="1:27" x14ac:dyDescent="0.2">
      <c r="A40" s="14"/>
      <c r="B40" s="18" t="s">
        <v>59</v>
      </c>
      <c r="C40" s="17" t="s">
        <v>10</v>
      </c>
      <c r="D40" s="17" t="s">
        <v>10</v>
      </c>
      <c r="E40" s="17" t="s">
        <v>10</v>
      </c>
      <c r="F40" s="16">
        <v>2471672.5</v>
      </c>
      <c r="G40" s="16">
        <v>2512918.25</v>
      </c>
      <c r="H40" s="16">
        <v>2230601.69</v>
      </c>
      <c r="I40" s="16">
        <v>2229525.5499999998</v>
      </c>
      <c r="J40" s="16">
        <v>2192519.56</v>
      </c>
      <c r="K40" s="16">
        <v>2172370.8199999998</v>
      </c>
      <c r="L40" s="16">
        <v>2173921.0099999998</v>
      </c>
      <c r="M40" s="16">
        <v>2101832.25</v>
      </c>
      <c r="N40" s="16">
        <v>2053022.59</v>
      </c>
      <c r="O40" s="16">
        <v>1981972</v>
      </c>
      <c r="P40" s="16">
        <v>1928662.75</v>
      </c>
      <c r="Q40" s="16">
        <v>1868084.17</v>
      </c>
      <c r="R40" s="16">
        <v>1811399.47</v>
      </c>
      <c r="S40" s="16">
        <v>1759214.66</v>
      </c>
      <c r="T40" s="16">
        <v>1712308.54</v>
      </c>
      <c r="U40" s="16">
        <v>1664537.55</v>
      </c>
      <c r="V40" s="16">
        <v>1594958.38</v>
      </c>
      <c r="W40" s="16">
        <v>1482540.92</v>
      </c>
      <c r="X40" s="16">
        <v>1394527.65</v>
      </c>
      <c r="Y40" s="16">
        <v>1319149.8999999999</v>
      </c>
      <c r="Z40" s="16">
        <v>1256753.06</v>
      </c>
      <c r="AA40" s="16">
        <v>1200847.3600000001</v>
      </c>
    </row>
    <row r="41" spans="1:27" x14ac:dyDescent="0.2">
      <c r="A41" s="14"/>
      <c r="B41" s="18" t="s">
        <v>60</v>
      </c>
      <c r="C41" s="17" t="s">
        <v>10</v>
      </c>
      <c r="D41" s="17" t="s">
        <v>10</v>
      </c>
      <c r="E41" s="17" t="s">
        <v>10</v>
      </c>
      <c r="F41" s="16">
        <v>8816281.8399999999</v>
      </c>
      <c r="G41" s="16">
        <v>7759146.1299999999</v>
      </c>
      <c r="H41" s="16">
        <v>7678731.9000000004</v>
      </c>
      <c r="I41" s="16">
        <v>7636819.8499999996</v>
      </c>
      <c r="J41" s="16">
        <v>8017950.0499999998</v>
      </c>
      <c r="K41" s="16">
        <v>8230885.9699999997</v>
      </c>
      <c r="L41" s="16" t="s">
        <v>10</v>
      </c>
      <c r="M41" s="16" t="s">
        <v>10</v>
      </c>
      <c r="N41" s="16" t="s">
        <v>10</v>
      </c>
      <c r="O41" s="16" t="s">
        <v>10</v>
      </c>
      <c r="P41" s="16" t="s">
        <v>10</v>
      </c>
      <c r="Q41" s="16" t="s">
        <v>10</v>
      </c>
      <c r="R41" s="16" t="s">
        <v>10</v>
      </c>
      <c r="S41" s="16" t="s">
        <v>10</v>
      </c>
      <c r="T41" s="16" t="s">
        <v>10</v>
      </c>
      <c r="U41" s="16" t="s">
        <v>10</v>
      </c>
      <c r="V41" s="16" t="s">
        <v>10</v>
      </c>
      <c r="W41" s="16" t="s">
        <v>10</v>
      </c>
      <c r="X41" s="16" t="s">
        <v>10</v>
      </c>
      <c r="Y41" s="16" t="s">
        <v>10</v>
      </c>
      <c r="Z41" s="16" t="s">
        <v>10</v>
      </c>
      <c r="AA41" s="16" t="s">
        <v>10</v>
      </c>
    </row>
    <row r="42" spans="1:27" x14ac:dyDescent="0.2">
      <c r="A42" s="14"/>
      <c r="B42" s="18" t="s">
        <v>61</v>
      </c>
      <c r="C42" s="17" t="s">
        <v>10</v>
      </c>
      <c r="D42" s="17" t="s">
        <v>10</v>
      </c>
      <c r="E42" s="17" t="s">
        <v>10</v>
      </c>
      <c r="F42" s="16">
        <v>5059976.2</v>
      </c>
      <c r="G42" s="16">
        <v>4319277.7</v>
      </c>
      <c r="H42" s="16">
        <v>4165811.69</v>
      </c>
      <c r="I42" s="16">
        <v>3990264.8</v>
      </c>
      <c r="J42" s="16">
        <v>4045971.54</v>
      </c>
      <c r="K42" s="16">
        <v>4036025.06</v>
      </c>
      <c r="L42" s="16" t="s">
        <v>10</v>
      </c>
      <c r="M42" s="16" t="s">
        <v>10</v>
      </c>
      <c r="N42" s="16" t="s">
        <v>10</v>
      </c>
      <c r="O42" s="16" t="s">
        <v>10</v>
      </c>
      <c r="P42" s="16" t="s">
        <v>10</v>
      </c>
      <c r="Q42" s="16" t="s">
        <v>10</v>
      </c>
      <c r="R42" s="16" t="s">
        <v>10</v>
      </c>
      <c r="S42" s="16" t="s">
        <v>10</v>
      </c>
      <c r="T42" s="16" t="s">
        <v>10</v>
      </c>
      <c r="U42" s="16" t="s">
        <v>10</v>
      </c>
      <c r="V42" s="16" t="s">
        <v>10</v>
      </c>
      <c r="W42" s="16" t="s">
        <v>10</v>
      </c>
      <c r="X42" s="16" t="s">
        <v>10</v>
      </c>
      <c r="Y42" s="16" t="s">
        <v>10</v>
      </c>
      <c r="Z42" s="16" t="s">
        <v>10</v>
      </c>
      <c r="AA42" s="16" t="s">
        <v>10</v>
      </c>
    </row>
    <row r="43" spans="1:27" x14ac:dyDescent="0.2">
      <c r="A43" s="14"/>
      <c r="B43" s="18" t="s">
        <v>62</v>
      </c>
      <c r="C43" s="17" t="s">
        <v>10</v>
      </c>
      <c r="D43" s="17" t="s">
        <v>10</v>
      </c>
      <c r="E43" s="17" t="s">
        <v>10</v>
      </c>
      <c r="F43" s="16">
        <v>4028547.82</v>
      </c>
      <c r="G43" s="16">
        <v>3370679.07</v>
      </c>
      <c r="H43" s="16">
        <v>3468893.17</v>
      </c>
      <c r="I43" s="16">
        <v>3488203.96</v>
      </c>
      <c r="J43" s="16">
        <v>3703310.88</v>
      </c>
      <c r="K43" s="16">
        <v>3838035.58</v>
      </c>
      <c r="L43" s="16" t="s">
        <v>10</v>
      </c>
      <c r="M43" s="16" t="s">
        <v>10</v>
      </c>
      <c r="N43" s="16" t="s">
        <v>10</v>
      </c>
      <c r="O43" s="16" t="s">
        <v>10</v>
      </c>
      <c r="P43" s="16" t="s">
        <v>10</v>
      </c>
      <c r="Q43" s="16" t="s">
        <v>10</v>
      </c>
      <c r="R43" s="16" t="s">
        <v>10</v>
      </c>
      <c r="S43" s="16" t="s">
        <v>10</v>
      </c>
      <c r="T43" s="16" t="s">
        <v>10</v>
      </c>
      <c r="U43" s="16" t="s">
        <v>10</v>
      </c>
      <c r="V43" s="16" t="s">
        <v>10</v>
      </c>
      <c r="W43" s="16" t="s">
        <v>10</v>
      </c>
      <c r="X43" s="16" t="s">
        <v>10</v>
      </c>
      <c r="Y43" s="16" t="s">
        <v>10</v>
      </c>
      <c r="Z43" s="16" t="s">
        <v>10</v>
      </c>
      <c r="AA43" s="16" t="s">
        <v>10</v>
      </c>
    </row>
    <row r="44" spans="1:27" x14ac:dyDescent="0.2">
      <c r="A44" s="14"/>
      <c r="B44" s="18" t="s">
        <v>63</v>
      </c>
      <c r="C44" s="17" t="s">
        <v>10</v>
      </c>
      <c r="D44" s="17" t="s">
        <v>10</v>
      </c>
      <c r="E44" s="17" t="s">
        <v>10</v>
      </c>
      <c r="F44" s="16" t="s">
        <v>10</v>
      </c>
      <c r="G44" s="16" t="s">
        <v>10</v>
      </c>
      <c r="H44" s="16" t="s">
        <v>10</v>
      </c>
      <c r="I44" s="16" t="s">
        <v>10</v>
      </c>
      <c r="J44" s="16" t="s">
        <v>10</v>
      </c>
      <c r="K44" s="16" t="s">
        <v>10</v>
      </c>
      <c r="L44" s="16">
        <v>33767809.520000003</v>
      </c>
      <c r="M44" s="16">
        <v>33611226.600000001</v>
      </c>
      <c r="N44" s="16">
        <v>33454970.899999999</v>
      </c>
      <c r="O44" s="16">
        <v>33171694.23</v>
      </c>
      <c r="P44" s="16">
        <v>32575646.949999999</v>
      </c>
      <c r="Q44" s="16">
        <v>31870832.960000001</v>
      </c>
      <c r="R44" s="16">
        <v>30932198.32</v>
      </c>
      <c r="S44" s="16">
        <v>30057226.129999999</v>
      </c>
      <c r="T44" s="16">
        <v>29448710.640000001</v>
      </c>
      <c r="U44" s="16">
        <v>28722719.420000002</v>
      </c>
      <c r="V44" s="16">
        <v>28095494.280000001</v>
      </c>
      <c r="W44" s="16">
        <v>27471788.390000001</v>
      </c>
      <c r="X44" s="16">
        <v>26543493.079999998</v>
      </c>
      <c r="Y44" s="16">
        <v>25852057.280000001</v>
      </c>
      <c r="Z44" s="16">
        <v>25295300.319999997</v>
      </c>
      <c r="AA44" s="16">
        <v>24464522.25</v>
      </c>
    </row>
    <row r="45" spans="1:27" s="7" customFormat="1" ht="20.100000000000001" customHeight="1" x14ac:dyDescent="0.2">
      <c r="A45" s="47">
        <v>63</v>
      </c>
      <c r="B45" s="12" t="s">
        <v>34</v>
      </c>
      <c r="C45" s="13">
        <v>2716269.5247137449</v>
      </c>
      <c r="D45" s="13">
        <v>4400887.4807033734</v>
      </c>
      <c r="E45" s="13">
        <v>4521117.33</v>
      </c>
      <c r="F45" s="13">
        <v>6784384.0899999999</v>
      </c>
      <c r="G45" s="13">
        <v>6686802.4199999999</v>
      </c>
      <c r="H45" s="13">
        <v>6455899.9299999997</v>
      </c>
      <c r="I45" s="13">
        <v>6087131.9500000011</v>
      </c>
      <c r="J45" s="13">
        <v>6060662.709999999</v>
      </c>
      <c r="K45" s="13">
        <v>6209581.3100000005</v>
      </c>
      <c r="L45" s="13">
        <v>7052648.2499999991</v>
      </c>
      <c r="M45" s="13">
        <v>7856670.6299999999</v>
      </c>
      <c r="N45" s="13">
        <v>8838799.0199999996</v>
      </c>
      <c r="O45" s="13">
        <f>6507939.43+909708.82+1806968.93</f>
        <v>9224617.1799999997</v>
      </c>
      <c r="P45" s="13">
        <v>9506066.8900000006</v>
      </c>
      <c r="Q45" s="13">
        <v>9858528.120000001</v>
      </c>
      <c r="R45" s="13">
        <v>9920700</v>
      </c>
      <c r="S45" s="13">
        <v>9909241.6099999994</v>
      </c>
      <c r="T45" s="13">
        <v>10424703.299999999</v>
      </c>
      <c r="U45" s="13">
        <v>10116015.34</v>
      </c>
      <c r="V45" s="13">
        <v>9845695.6999999993</v>
      </c>
      <c r="W45" s="13">
        <v>10107781.890000001</v>
      </c>
      <c r="X45" s="13">
        <v>10658046.539999999</v>
      </c>
      <c r="Y45" s="13">
        <v>10877707.700000001</v>
      </c>
      <c r="Z45" s="13">
        <v>12091402.730000004</v>
      </c>
      <c r="AA45" s="13">
        <v>12867513.09</v>
      </c>
    </row>
    <row r="46" spans="1:27" x14ac:dyDescent="0.2">
      <c r="A46" s="14"/>
      <c r="B46" s="18" t="s">
        <v>68</v>
      </c>
      <c r="C46" s="16" t="s">
        <v>10</v>
      </c>
      <c r="D46" s="16" t="s">
        <v>10</v>
      </c>
      <c r="E46" s="16">
        <v>1306783.1000000001</v>
      </c>
      <c r="F46" s="16">
        <v>1562791.03</v>
      </c>
      <c r="G46" s="16">
        <v>1747241.56</v>
      </c>
      <c r="H46" s="16">
        <v>1972655.92</v>
      </c>
      <c r="I46" s="16">
        <v>1907764.21</v>
      </c>
      <c r="J46" s="16">
        <v>2071913.28</v>
      </c>
      <c r="K46" s="16">
        <v>2082092.97</v>
      </c>
      <c r="L46" s="16">
        <v>2378469.88</v>
      </c>
      <c r="M46" s="16">
        <v>2640127.2000000002</v>
      </c>
      <c r="N46" s="16">
        <v>3009857.15</v>
      </c>
      <c r="O46" s="16">
        <v>3130403.2</v>
      </c>
      <c r="P46" s="16">
        <v>3186388.5</v>
      </c>
      <c r="Q46" s="16">
        <v>3317646.52</v>
      </c>
      <c r="R46" s="16">
        <v>3376146.15</v>
      </c>
      <c r="S46" s="16">
        <v>3367376</v>
      </c>
      <c r="T46" s="16">
        <v>3591673.92</v>
      </c>
      <c r="U46" s="16">
        <v>3764592.45</v>
      </c>
      <c r="V46" s="16">
        <v>4160401.08</v>
      </c>
      <c r="W46" s="16">
        <v>4290001.18</v>
      </c>
      <c r="X46" s="16">
        <v>4554401.26</v>
      </c>
      <c r="Y46" s="16">
        <v>4541008.74</v>
      </c>
      <c r="Z46" s="16">
        <v>5025734.7500000009</v>
      </c>
      <c r="AA46" s="16">
        <v>5360553.13</v>
      </c>
    </row>
    <row r="47" spans="1:27" x14ac:dyDescent="0.2">
      <c r="A47" s="14"/>
      <c r="B47" s="18" t="s">
        <v>35</v>
      </c>
      <c r="C47" s="16" t="s">
        <v>10</v>
      </c>
      <c r="D47" s="16" t="s">
        <v>10</v>
      </c>
      <c r="E47" s="16">
        <v>617062.06999999995</v>
      </c>
      <c r="F47" s="16">
        <v>598025.12</v>
      </c>
      <c r="G47" s="16">
        <v>558113.27</v>
      </c>
      <c r="H47" s="16">
        <v>502003.97</v>
      </c>
      <c r="I47" s="16">
        <v>406762.02</v>
      </c>
      <c r="J47" s="16">
        <v>360637.64</v>
      </c>
      <c r="K47" s="16">
        <v>370477.18</v>
      </c>
      <c r="L47" s="16">
        <v>465637.91</v>
      </c>
      <c r="M47" s="16">
        <v>561404.98</v>
      </c>
      <c r="N47" s="16">
        <v>642898.57999999996</v>
      </c>
      <c r="O47" s="16">
        <v>692802.52</v>
      </c>
      <c r="P47" s="16">
        <v>738061.82</v>
      </c>
      <c r="Q47" s="16">
        <v>781902.86</v>
      </c>
      <c r="R47" s="16">
        <v>794719.75</v>
      </c>
      <c r="S47" s="16">
        <v>803193.71</v>
      </c>
      <c r="T47" s="16">
        <v>864015.47</v>
      </c>
      <c r="U47" s="16">
        <v>769823.84</v>
      </c>
      <c r="V47" s="16">
        <v>720194.67</v>
      </c>
      <c r="W47" s="16">
        <v>757723.95</v>
      </c>
      <c r="X47" s="16">
        <v>829617.73999999894</v>
      </c>
      <c r="Y47" s="16">
        <v>886280.07</v>
      </c>
      <c r="Z47" s="16">
        <v>1025500.6300000008</v>
      </c>
      <c r="AA47" s="16">
        <v>1122119.32</v>
      </c>
    </row>
    <row r="48" spans="1:27" x14ac:dyDescent="0.2">
      <c r="A48" s="14"/>
      <c r="B48" s="18" t="s">
        <v>36</v>
      </c>
      <c r="C48" s="16" t="s">
        <v>10</v>
      </c>
      <c r="D48" s="16" t="s">
        <v>10</v>
      </c>
      <c r="E48" s="16">
        <v>1933266.76</v>
      </c>
      <c r="F48" s="16">
        <v>1876191.73</v>
      </c>
      <c r="G48" s="16">
        <v>1750838.03</v>
      </c>
      <c r="H48" s="16">
        <v>1487526.6</v>
      </c>
      <c r="I48" s="16">
        <v>1205232.26</v>
      </c>
      <c r="J48" s="16">
        <v>1068487.18</v>
      </c>
      <c r="K48" s="16">
        <v>1097644.22</v>
      </c>
      <c r="L48" s="16">
        <v>1379713.9</v>
      </c>
      <c r="M48" s="16">
        <v>1663416.07</v>
      </c>
      <c r="N48" s="16">
        <v>1836908.84</v>
      </c>
      <c r="O48" s="16">
        <v>1979494.45</v>
      </c>
      <c r="P48" s="16">
        <v>2108718.7400000002</v>
      </c>
      <c r="Q48" s="16">
        <v>2233971.61</v>
      </c>
      <c r="R48" s="16">
        <v>2270742.46</v>
      </c>
      <c r="S48" s="16">
        <v>2294958.7599999998</v>
      </c>
      <c r="T48" s="16">
        <v>2468627.71</v>
      </c>
      <c r="U48" s="16">
        <v>2199489.5499999998</v>
      </c>
      <c r="V48" s="16">
        <v>2057709.89</v>
      </c>
      <c r="W48" s="16">
        <v>2164861.89</v>
      </c>
      <c r="X48" s="16">
        <v>2370379.8199999998</v>
      </c>
      <c r="Y48" s="16">
        <v>2532299.17</v>
      </c>
      <c r="Z48" s="16">
        <v>2929953.8200000003</v>
      </c>
      <c r="AA48" s="16">
        <v>3205980.26</v>
      </c>
    </row>
    <row r="49" spans="1:27" x14ac:dyDescent="0.2">
      <c r="A49" s="14"/>
      <c r="B49" s="18" t="s">
        <v>64</v>
      </c>
      <c r="C49" s="16" t="s">
        <v>10</v>
      </c>
      <c r="D49" s="16" t="s">
        <v>10</v>
      </c>
      <c r="E49" s="16">
        <v>253224.94</v>
      </c>
      <c r="F49" s="16">
        <v>267311.83</v>
      </c>
      <c r="G49" s="16">
        <v>253825.59</v>
      </c>
      <c r="H49" s="16">
        <v>189655.07</v>
      </c>
      <c r="I49" s="16">
        <v>131098.48000000001</v>
      </c>
      <c r="J49" s="16">
        <v>113535.15</v>
      </c>
      <c r="K49" s="16">
        <v>109786.33</v>
      </c>
      <c r="L49" s="16">
        <v>122459.96</v>
      </c>
      <c r="M49" s="16">
        <v>139315.45000000001</v>
      </c>
      <c r="N49" s="16">
        <v>263955.34000000003</v>
      </c>
      <c r="O49" s="16">
        <v>284566.76</v>
      </c>
      <c r="P49" s="16">
        <v>289973.51</v>
      </c>
      <c r="Q49" s="16">
        <v>307177.90999999997</v>
      </c>
      <c r="R49" s="16">
        <v>312204.84999999998</v>
      </c>
      <c r="S49" s="16">
        <v>286859.12</v>
      </c>
      <c r="T49" s="16">
        <v>308613.68</v>
      </c>
      <c r="U49" s="16">
        <v>247463.87</v>
      </c>
      <c r="V49" s="16">
        <v>205824.25</v>
      </c>
      <c r="W49" s="16">
        <v>202854.04</v>
      </c>
      <c r="X49" s="16">
        <v>222213.26</v>
      </c>
      <c r="Y49" s="16">
        <v>237415.22</v>
      </c>
      <c r="Z49" s="16">
        <v>274675.3000000001</v>
      </c>
      <c r="AA49" s="16">
        <v>280544.52</v>
      </c>
    </row>
    <row r="50" spans="1:27" x14ac:dyDescent="0.2">
      <c r="A50" s="14"/>
      <c r="B50" s="18" t="s">
        <v>65</v>
      </c>
      <c r="C50" s="16" t="s">
        <v>10</v>
      </c>
      <c r="D50" s="16" t="s">
        <v>10</v>
      </c>
      <c r="E50" s="16">
        <v>410780.46</v>
      </c>
      <c r="F50" s="16">
        <v>398691.76</v>
      </c>
      <c r="G50" s="16">
        <v>372053.42</v>
      </c>
      <c r="H50" s="16">
        <v>316143.67</v>
      </c>
      <c r="I50" s="16">
        <v>256129.95</v>
      </c>
      <c r="J50" s="16">
        <v>227033.81</v>
      </c>
      <c r="K50" s="16">
        <v>233236.39</v>
      </c>
      <c r="L50" s="16">
        <v>293200.93</v>
      </c>
      <c r="M50" s="16">
        <v>353486.65</v>
      </c>
      <c r="N50" s="16">
        <v>390371.75</v>
      </c>
      <c r="O50" s="16">
        <v>420672.5</v>
      </c>
      <c r="P50" s="16">
        <v>448096.43</v>
      </c>
      <c r="Q50" s="16">
        <v>474746.49</v>
      </c>
      <c r="R50" s="16">
        <v>482529.48</v>
      </c>
      <c r="S50" s="16">
        <v>487677.67</v>
      </c>
      <c r="T50" s="16">
        <v>524615.13</v>
      </c>
      <c r="U50" s="16">
        <v>467426.26</v>
      </c>
      <c r="V50" s="16">
        <v>485.4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</row>
    <row r="51" spans="1:27" x14ac:dyDescent="0.2">
      <c r="A51" s="14"/>
      <c r="B51" s="18" t="s">
        <v>37</v>
      </c>
      <c r="C51" s="16" t="s">
        <v>10</v>
      </c>
      <c r="D51" s="16" t="s">
        <v>10</v>
      </c>
      <c r="E51" s="16" t="s">
        <v>10</v>
      </c>
      <c r="F51" s="16" t="s">
        <v>10</v>
      </c>
      <c r="G51" s="16" t="s">
        <v>10</v>
      </c>
      <c r="H51" s="16">
        <v>58378.080000000002</v>
      </c>
      <c r="I51" s="16">
        <v>274505.19</v>
      </c>
      <c r="J51" s="16">
        <v>308793.15000000002</v>
      </c>
      <c r="K51" s="16">
        <v>402933.38</v>
      </c>
      <c r="L51" s="16">
        <v>538551.47</v>
      </c>
      <c r="M51" s="16">
        <v>651664.53</v>
      </c>
      <c r="N51" s="16">
        <v>810491.61</v>
      </c>
      <c r="O51" s="16">
        <v>909708.82</v>
      </c>
      <c r="P51" s="16">
        <v>1006655.16</v>
      </c>
      <c r="Q51" s="16">
        <v>1094816.43</v>
      </c>
      <c r="R51" s="16">
        <v>1117014.27</v>
      </c>
      <c r="S51" s="16">
        <v>1163687.2</v>
      </c>
      <c r="T51" s="16">
        <v>1203500.6200000001</v>
      </c>
      <c r="U51" s="16">
        <v>1245929.76</v>
      </c>
      <c r="V51" s="16">
        <v>1320428.78</v>
      </c>
      <c r="W51" s="16">
        <v>1354343.35</v>
      </c>
      <c r="X51" s="16">
        <v>1391759.63</v>
      </c>
      <c r="Y51" s="16">
        <v>1433557.18</v>
      </c>
      <c r="Z51" s="16">
        <v>1625012.4000000001</v>
      </c>
      <c r="AA51" s="16">
        <v>1732384.66</v>
      </c>
    </row>
    <row r="52" spans="1:27" x14ac:dyDescent="0.2">
      <c r="A52" s="14"/>
      <c r="B52" s="18" t="s">
        <v>49</v>
      </c>
      <c r="C52" s="16" t="s">
        <v>10</v>
      </c>
      <c r="D52" s="16" t="s">
        <v>10</v>
      </c>
      <c r="E52" s="16" t="s">
        <v>10</v>
      </c>
      <c r="F52" s="16" t="s">
        <v>10</v>
      </c>
      <c r="G52" s="16" t="s">
        <v>10</v>
      </c>
      <c r="H52" s="16">
        <v>838693.84</v>
      </c>
      <c r="I52" s="16">
        <v>826565.32</v>
      </c>
      <c r="J52" s="16">
        <v>816775.94</v>
      </c>
      <c r="K52" s="16">
        <v>809063</v>
      </c>
      <c r="L52" s="16">
        <v>761452.11</v>
      </c>
      <c r="M52" s="16">
        <v>747967.55</v>
      </c>
      <c r="N52" s="16">
        <v>741224.94</v>
      </c>
      <c r="O52" s="16">
        <v>678753.78</v>
      </c>
      <c r="P52" s="16">
        <v>620752.77</v>
      </c>
      <c r="Q52" s="16">
        <v>1648266.3</v>
      </c>
      <c r="R52" s="16">
        <v>1567343.04</v>
      </c>
      <c r="S52" s="16">
        <v>1505489.15</v>
      </c>
      <c r="T52" s="16">
        <v>1463656.77</v>
      </c>
      <c r="U52" s="16">
        <v>1421289.61</v>
      </c>
      <c r="V52" s="16">
        <v>1380651.63</v>
      </c>
      <c r="W52" s="16">
        <v>1337997.48</v>
      </c>
      <c r="X52" s="16">
        <v>1289674.83</v>
      </c>
      <c r="Y52" s="16">
        <v>1247147.32</v>
      </c>
      <c r="Z52" s="16">
        <v>1210525.83</v>
      </c>
      <c r="AA52" s="16">
        <v>1165931.2</v>
      </c>
    </row>
    <row r="53" spans="1:27" x14ac:dyDescent="0.2">
      <c r="A53" s="14"/>
      <c r="B53" s="18" t="s">
        <v>51</v>
      </c>
      <c r="C53" s="16">
        <v>2594196.0193257793</v>
      </c>
      <c r="D53" s="16">
        <v>4355487.74</v>
      </c>
      <c r="E53" s="16" t="s">
        <v>10</v>
      </c>
      <c r="F53" s="16">
        <v>933939.19</v>
      </c>
      <c r="G53" s="16">
        <v>894831.96</v>
      </c>
      <c r="H53" s="16" t="s">
        <v>10</v>
      </c>
      <c r="I53" s="16" t="s">
        <v>10</v>
      </c>
      <c r="J53" s="16" t="s">
        <v>10</v>
      </c>
      <c r="K53" s="16" t="s">
        <v>10</v>
      </c>
      <c r="L53" s="16" t="s">
        <v>10</v>
      </c>
      <c r="M53" s="16" t="s">
        <v>10</v>
      </c>
      <c r="N53" s="16" t="s">
        <v>10</v>
      </c>
      <c r="O53" s="16" t="s">
        <v>10</v>
      </c>
      <c r="P53" s="16" t="s">
        <v>10</v>
      </c>
      <c r="Q53" s="16" t="s">
        <v>10</v>
      </c>
      <c r="R53" s="16" t="s">
        <v>10</v>
      </c>
      <c r="S53" s="16" t="s">
        <v>10</v>
      </c>
      <c r="T53" s="16" t="s">
        <v>10</v>
      </c>
      <c r="U53" s="16" t="s">
        <v>10</v>
      </c>
      <c r="V53" s="16" t="s">
        <v>10</v>
      </c>
      <c r="W53" s="16" t="s">
        <v>10</v>
      </c>
      <c r="X53" s="16" t="s">
        <v>10</v>
      </c>
      <c r="Y53" s="16"/>
      <c r="Z53" s="16">
        <v>0</v>
      </c>
      <c r="AA53" s="16">
        <v>0</v>
      </c>
    </row>
    <row r="54" spans="1:27" s="7" customFormat="1" ht="12" customHeight="1" x14ac:dyDescent="0.2">
      <c r="A54" s="14"/>
      <c r="B54" s="18" t="s">
        <v>38</v>
      </c>
      <c r="C54" s="16">
        <v>122073.50538796576</v>
      </c>
      <c r="D54" s="16">
        <v>45399.740703373085</v>
      </c>
      <c r="E54" s="16" t="s">
        <v>10</v>
      </c>
      <c r="F54" s="16">
        <v>1147433.43</v>
      </c>
      <c r="G54" s="16">
        <v>1109898.5900000001</v>
      </c>
      <c r="H54" s="16">
        <v>1090842.78</v>
      </c>
      <c r="I54" s="16">
        <v>1079074.52</v>
      </c>
      <c r="J54" s="16">
        <v>1093486.56</v>
      </c>
      <c r="K54" s="16">
        <v>1104347.8400000001</v>
      </c>
      <c r="L54" s="16">
        <v>1113162.0900000001</v>
      </c>
      <c r="M54" s="16">
        <v>1099288.2</v>
      </c>
      <c r="N54" s="16">
        <v>1143090.81</v>
      </c>
      <c r="O54" s="16">
        <v>1128215.1499999999</v>
      </c>
      <c r="P54" s="16">
        <v>1107419.96</v>
      </c>
      <c r="Q54" s="16" t="s">
        <v>10</v>
      </c>
      <c r="R54" s="16" t="s">
        <v>10</v>
      </c>
      <c r="S54" s="16" t="s">
        <v>10</v>
      </c>
      <c r="T54" s="16" t="s">
        <v>10</v>
      </c>
      <c r="U54" s="16" t="s">
        <v>10</v>
      </c>
      <c r="V54" s="16" t="s">
        <v>10</v>
      </c>
      <c r="W54" s="16" t="s">
        <v>10</v>
      </c>
      <c r="X54" s="16" t="s">
        <v>10</v>
      </c>
      <c r="Y54" s="16"/>
      <c r="Z54" s="16">
        <v>0</v>
      </c>
      <c r="AA54" s="16">
        <v>0</v>
      </c>
    </row>
    <row r="55" spans="1:27" s="7" customFormat="1" ht="20.100000000000001" customHeight="1" x14ac:dyDescent="0.2">
      <c r="A55" s="11">
        <v>64</v>
      </c>
      <c r="B55" s="12" t="s">
        <v>39</v>
      </c>
      <c r="C55" s="13" t="s">
        <v>10</v>
      </c>
      <c r="D55" s="13" t="s">
        <v>10</v>
      </c>
      <c r="E55" s="13" t="s">
        <v>10</v>
      </c>
      <c r="F55" s="13">
        <v>0.52</v>
      </c>
      <c r="G55" s="13" t="s">
        <v>10</v>
      </c>
      <c r="H55" s="13">
        <v>10766359.880000001</v>
      </c>
      <c r="I55" s="13">
        <v>5048943.3099999996</v>
      </c>
      <c r="J55" s="13">
        <v>1485931.24</v>
      </c>
      <c r="K55" s="13">
        <v>342100.94</v>
      </c>
      <c r="L55" s="13">
        <v>43109.2</v>
      </c>
      <c r="M55" s="13">
        <v>57727.79</v>
      </c>
      <c r="N55" s="13">
        <v>105241.85</v>
      </c>
      <c r="O55" s="13">
        <v>935813.93</v>
      </c>
      <c r="P55" s="13">
        <v>1406454.51</v>
      </c>
      <c r="Q55" s="13">
        <v>1991073.03</v>
      </c>
      <c r="R55" s="13">
        <v>2864624.99</v>
      </c>
      <c r="S55" s="13">
        <v>435547.59</v>
      </c>
      <c r="T55" s="13">
        <v>394805.97</v>
      </c>
      <c r="U55" s="13">
        <v>217035.79</v>
      </c>
      <c r="V55" s="13">
        <v>788277.08</v>
      </c>
      <c r="W55" s="13">
        <v>436430.05</v>
      </c>
      <c r="X55" s="13">
        <v>1651599.24</v>
      </c>
      <c r="Y55" s="13">
        <v>2102344.2599999998</v>
      </c>
      <c r="Z55" s="13">
        <v>373998.52</v>
      </c>
      <c r="AA55" s="13">
        <v>50099507.020000003</v>
      </c>
    </row>
    <row r="56" spans="1:27" s="7" customFormat="1" ht="20.100000000000001" customHeight="1" x14ac:dyDescent="0.2">
      <c r="A56" s="11">
        <v>65</v>
      </c>
      <c r="B56" s="12" t="s">
        <v>40</v>
      </c>
      <c r="C56" s="13">
        <v>25876.787002446708</v>
      </c>
      <c r="D56" s="13">
        <v>21796.881003671304</v>
      </c>
      <c r="E56" s="13">
        <v>58742.52</v>
      </c>
      <c r="F56" s="13">
        <v>31385.96</v>
      </c>
      <c r="G56" s="13">
        <v>76494.06</v>
      </c>
      <c r="H56" s="13">
        <v>4905</v>
      </c>
      <c r="I56" s="13">
        <v>10491.13</v>
      </c>
      <c r="J56" s="13" t="s">
        <v>10</v>
      </c>
      <c r="K56" s="13">
        <v>673.38</v>
      </c>
      <c r="L56" s="13">
        <v>5239.3500000000004</v>
      </c>
      <c r="M56" s="13">
        <v>37391.919999999998</v>
      </c>
      <c r="N56" s="13">
        <v>322054.32</v>
      </c>
      <c r="O56" s="13">
        <v>17514.740000000002</v>
      </c>
      <c r="P56" s="13">
        <v>15105.87</v>
      </c>
      <c r="Q56" s="13">
        <v>26966.880000000001</v>
      </c>
      <c r="R56" s="13">
        <v>10055.41</v>
      </c>
      <c r="S56" s="13">
        <v>5047.1899999999996</v>
      </c>
      <c r="T56" s="13">
        <v>6491.09</v>
      </c>
      <c r="U56" s="13">
        <v>11616.76</v>
      </c>
      <c r="V56" s="13">
        <v>5187.6000000000004</v>
      </c>
      <c r="W56" s="13">
        <v>13300.47</v>
      </c>
      <c r="X56" s="13">
        <v>20040.7</v>
      </c>
      <c r="Y56" s="13">
        <v>5724.08</v>
      </c>
      <c r="Z56" s="13">
        <v>6196.96</v>
      </c>
      <c r="AA56" s="13">
        <v>3573.9</v>
      </c>
    </row>
    <row r="57" spans="1:27" ht="19.5" customHeight="1" x14ac:dyDescent="0.2">
      <c r="A57" s="11">
        <v>67</v>
      </c>
      <c r="B57" s="12" t="s">
        <v>41</v>
      </c>
      <c r="C57" s="39">
        <v>18800.591969737157</v>
      </c>
      <c r="D57" s="39">
        <v>18800.591969737157</v>
      </c>
      <c r="E57" s="13">
        <v>18800.591969737157</v>
      </c>
      <c r="F57" s="13">
        <v>21077.4</v>
      </c>
      <c r="G57" s="13">
        <v>20752.14</v>
      </c>
      <c r="H57" s="13">
        <v>20752.14</v>
      </c>
      <c r="I57" s="13">
        <v>20752.14</v>
      </c>
      <c r="J57" s="13">
        <v>20752.14</v>
      </c>
      <c r="K57" s="13">
        <v>20752.14</v>
      </c>
      <c r="L57" s="13">
        <v>66204.41</v>
      </c>
      <c r="M57" s="13">
        <v>72852.5</v>
      </c>
      <c r="N57" s="13">
        <v>67323.11</v>
      </c>
      <c r="O57" s="13">
        <v>68020.820000000007</v>
      </c>
      <c r="P57" s="13">
        <v>68020.820000000007</v>
      </c>
      <c r="Q57" s="13">
        <v>68020.820000000007</v>
      </c>
      <c r="R57" s="13">
        <v>68020.820000000007</v>
      </c>
      <c r="S57" s="13">
        <v>68020.820000000007</v>
      </c>
      <c r="T57" s="13">
        <v>68020.820000000007</v>
      </c>
      <c r="U57" s="13">
        <v>68879.759999999995</v>
      </c>
      <c r="V57" s="13">
        <v>68450.289999999994</v>
      </c>
      <c r="W57" s="13">
        <v>68450.289999999994</v>
      </c>
      <c r="X57" s="13">
        <v>68450.289999999994</v>
      </c>
      <c r="Y57" s="13">
        <v>70933.87</v>
      </c>
      <c r="Z57" s="13">
        <v>71490.540000000008</v>
      </c>
      <c r="AA57" s="13">
        <v>71490.540000000008</v>
      </c>
    </row>
    <row r="58" spans="1:27" ht="12" customHeight="1" x14ac:dyDescent="0.2">
      <c r="A58" s="14"/>
      <c r="B58" s="38" t="s">
        <v>42</v>
      </c>
      <c r="C58" s="27" t="s">
        <v>10</v>
      </c>
      <c r="D58" s="27" t="s">
        <v>10</v>
      </c>
      <c r="E58" s="24">
        <v>18800.59</v>
      </c>
      <c r="F58" s="16">
        <v>18800.59</v>
      </c>
      <c r="G58" s="16">
        <v>18800.59</v>
      </c>
      <c r="H58" s="16">
        <v>18800.59</v>
      </c>
      <c r="I58" s="16">
        <v>18800.59</v>
      </c>
      <c r="J58" s="16">
        <v>18800.59</v>
      </c>
      <c r="K58" s="16">
        <v>18800.59</v>
      </c>
      <c r="L58" s="16">
        <v>64252.86</v>
      </c>
      <c r="M58" s="16">
        <v>67323.11</v>
      </c>
      <c r="N58" s="16">
        <v>67323.11</v>
      </c>
      <c r="O58" s="16">
        <v>68020.820000000007</v>
      </c>
      <c r="P58" s="16">
        <v>68020.820000000007</v>
      </c>
      <c r="Q58" s="16">
        <v>68020.820000000007</v>
      </c>
      <c r="R58" s="16">
        <v>68020.820000000007</v>
      </c>
      <c r="S58" s="16">
        <v>68020.820000000007</v>
      </c>
      <c r="T58" s="16">
        <v>68020.820000000007</v>
      </c>
      <c r="U58" s="16">
        <v>68879.759999999995</v>
      </c>
      <c r="V58" s="16">
        <v>68450.289999999994</v>
      </c>
      <c r="W58" s="16">
        <v>68450.289999999994</v>
      </c>
      <c r="X58" s="16">
        <v>68450.289999999994</v>
      </c>
      <c r="Y58" s="16">
        <v>70933.87</v>
      </c>
      <c r="Z58" s="16">
        <v>71490.540000000008</v>
      </c>
      <c r="AA58" s="16">
        <v>71490.540000000008</v>
      </c>
    </row>
    <row r="59" spans="1:27" s="7" customFormat="1" ht="12" customHeight="1" x14ac:dyDescent="0.2">
      <c r="A59" s="14"/>
      <c r="B59" s="38" t="s">
        <v>43</v>
      </c>
      <c r="C59" s="27" t="s">
        <v>10</v>
      </c>
      <c r="D59" s="27" t="s">
        <v>10</v>
      </c>
      <c r="E59" s="27" t="s">
        <v>10</v>
      </c>
      <c r="F59" s="24">
        <v>2276.81</v>
      </c>
      <c r="G59" s="24">
        <v>1951.55</v>
      </c>
      <c r="H59" s="16">
        <v>1951.55</v>
      </c>
      <c r="I59" s="16">
        <v>1951.55</v>
      </c>
      <c r="J59" s="16">
        <v>1951.55</v>
      </c>
      <c r="K59" s="16">
        <v>1951.55</v>
      </c>
      <c r="L59" s="16">
        <v>1951.55</v>
      </c>
      <c r="M59" s="16">
        <v>5529.39</v>
      </c>
      <c r="N59" s="16">
        <v>0</v>
      </c>
      <c r="O59" s="16" t="s">
        <v>10</v>
      </c>
      <c r="P59" s="16" t="s">
        <v>10</v>
      </c>
      <c r="Q59" s="16" t="s">
        <v>10</v>
      </c>
      <c r="R59" s="16" t="s">
        <v>10</v>
      </c>
      <c r="S59" s="16" t="s">
        <v>10</v>
      </c>
      <c r="T59" s="16" t="s">
        <v>10</v>
      </c>
      <c r="U59" s="16" t="s">
        <v>10</v>
      </c>
      <c r="V59" s="16" t="s">
        <v>10</v>
      </c>
      <c r="W59" s="16" t="s">
        <v>10</v>
      </c>
      <c r="X59" s="16" t="s">
        <v>10</v>
      </c>
      <c r="Y59" s="16" t="s">
        <v>10</v>
      </c>
      <c r="Z59" s="16">
        <v>0</v>
      </c>
      <c r="AA59" s="16">
        <v>0</v>
      </c>
    </row>
    <row r="60" spans="1:27" s="7" customFormat="1" ht="20.100000000000001" customHeight="1" x14ac:dyDescent="0.2">
      <c r="A60" s="11">
        <v>66</v>
      </c>
      <c r="B60" s="30" t="s">
        <v>44</v>
      </c>
      <c r="C60" s="31" t="s">
        <v>10</v>
      </c>
      <c r="D60" s="31" t="s">
        <v>10</v>
      </c>
      <c r="E60" s="31" t="s">
        <v>10</v>
      </c>
      <c r="F60" s="31" t="s">
        <v>10</v>
      </c>
      <c r="G60" s="31" t="s">
        <v>10</v>
      </c>
      <c r="H60" s="19" t="s">
        <v>10</v>
      </c>
      <c r="I60" s="19" t="s">
        <v>10</v>
      </c>
      <c r="J60" s="13">
        <v>5407.75</v>
      </c>
      <c r="K60" s="13">
        <v>195252.11</v>
      </c>
      <c r="L60" s="13">
        <v>47873.440000000002</v>
      </c>
      <c r="M60" s="13">
        <v>45176.36</v>
      </c>
      <c r="N60" s="13">
        <v>32026.33</v>
      </c>
      <c r="O60" s="13">
        <v>22588.080000000002</v>
      </c>
      <c r="P60" s="13">
        <v>19423.79</v>
      </c>
      <c r="Q60" s="13">
        <v>9852.56</v>
      </c>
      <c r="R60" s="13">
        <v>58.83</v>
      </c>
      <c r="S60" s="13">
        <v>0</v>
      </c>
      <c r="T60" s="13">
        <v>0</v>
      </c>
      <c r="U60" s="13">
        <v>110.8</v>
      </c>
      <c r="V60" s="13">
        <v>1378.72</v>
      </c>
      <c r="W60" s="13">
        <v>16110.38</v>
      </c>
      <c r="X60" s="13">
        <v>10611.95</v>
      </c>
      <c r="Y60" s="13">
        <v>37264.68</v>
      </c>
      <c r="Z60" s="13">
        <v>62428.460000000006</v>
      </c>
      <c r="AA60" s="13">
        <v>1632.95</v>
      </c>
    </row>
    <row r="61" spans="1:27" s="7" customFormat="1" ht="20.100000000000001" customHeight="1" x14ac:dyDescent="0.2">
      <c r="A61" s="11">
        <v>69</v>
      </c>
      <c r="B61" s="12" t="s">
        <v>45</v>
      </c>
      <c r="C61" s="13" t="s">
        <v>10</v>
      </c>
      <c r="D61" s="13" t="s">
        <v>10</v>
      </c>
      <c r="E61" s="13" t="s">
        <v>10</v>
      </c>
      <c r="F61" s="13" t="s">
        <v>10</v>
      </c>
      <c r="G61" s="13">
        <v>125</v>
      </c>
      <c r="H61" s="13">
        <v>125.48</v>
      </c>
      <c r="I61" s="19" t="s">
        <v>10</v>
      </c>
      <c r="J61" s="13">
        <v>1045.42</v>
      </c>
      <c r="K61" s="13" t="s">
        <v>10</v>
      </c>
      <c r="L61" s="13">
        <v>137.88</v>
      </c>
      <c r="M61" s="13">
        <v>3359.45</v>
      </c>
      <c r="N61" s="13">
        <v>162.83000000000001</v>
      </c>
      <c r="O61" s="13">
        <v>1575.87</v>
      </c>
      <c r="P61" s="13">
        <v>19.73</v>
      </c>
      <c r="Q61" s="13">
        <v>9.0399999999999991</v>
      </c>
      <c r="R61" s="13">
        <v>71.349999999999994</v>
      </c>
      <c r="S61" s="13">
        <v>154.19999999999999</v>
      </c>
      <c r="T61" s="13">
        <v>5450.02</v>
      </c>
      <c r="U61" s="13">
        <v>194.79</v>
      </c>
      <c r="V61" s="13">
        <v>2.58</v>
      </c>
      <c r="W61" s="13">
        <v>29.34</v>
      </c>
      <c r="X61" s="13">
        <v>9</v>
      </c>
      <c r="Y61" s="13">
        <v>0.25</v>
      </c>
      <c r="Z61" s="13">
        <v>0</v>
      </c>
      <c r="AA61" s="13">
        <v>0.25</v>
      </c>
    </row>
    <row r="62" spans="1:27" s="7" customFormat="1" ht="20.100000000000001" customHeight="1" x14ac:dyDescent="0.2">
      <c r="A62" s="20"/>
      <c r="B62" s="12" t="s">
        <v>46</v>
      </c>
      <c r="C62" s="39">
        <v>69943800.158156067</v>
      </c>
      <c r="D62" s="39">
        <v>91059176.290237039</v>
      </c>
      <c r="E62" s="39">
        <v>95207993.871969745</v>
      </c>
      <c r="F62" s="13">
        <v>189275072.10000005</v>
      </c>
      <c r="G62" s="13">
        <v>193786814.04999995</v>
      </c>
      <c r="H62" s="13">
        <v>210146401.37999997</v>
      </c>
      <c r="I62" s="13">
        <v>215929916.98000002</v>
      </c>
      <c r="J62" s="13">
        <v>220608434.97</v>
      </c>
      <c r="K62" s="13">
        <v>227830044.06999999</v>
      </c>
      <c r="L62" s="13">
        <v>262094822.47999999</v>
      </c>
      <c r="M62" s="13">
        <v>285087584.08999997</v>
      </c>
      <c r="N62" s="13">
        <v>300378240.05000001</v>
      </c>
      <c r="O62" s="13">
        <v>310370782.73000002</v>
      </c>
      <c r="P62" s="13">
        <v>320001680.50999999</v>
      </c>
      <c r="Q62" s="13">
        <v>331811444.24000001</v>
      </c>
      <c r="R62" s="13">
        <v>322902388.57999998</v>
      </c>
      <c r="S62" s="13">
        <v>322937203.81</v>
      </c>
      <c r="T62" s="13">
        <v>328207332.30000001</v>
      </c>
      <c r="U62" s="13">
        <v>334923766.11000001</v>
      </c>
      <c r="V62" s="13">
        <v>351038880.5</v>
      </c>
      <c r="W62" s="13">
        <v>398507184.12</v>
      </c>
      <c r="X62" s="13">
        <v>373407152</v>
      </c>
      <c r="Y62" s="13">
        <v>396658451.06</v>
      </c>
      <c r="Z62" s="13">
        <v>437226157.38999993</v>
      </c>
      <c r="AA62" s="13">
        <v>515024803.92999995</v>
      </c>
    </row>
    <row r="63" spans="1:27" s="7" customFormat="1" ht="20.100000000000001" customHeight="1" x14ac:dyDescent="0.2">
      <c r="A63" s="11"/>
      <c r="B63" s="30" t="s">
        <v>47</v>
      </c>
      <c r="C63" s="31" t="s">
        <v>10</v>
      </c>
      <c r="D63" s="31" t="s">
        <v>10</v>
      </c>
      <c r="E63" s="31" t="s">
        <v>10</v>
      </c>
      <c r="F63" s="13" t="s">
        <v>10</v>
      </c>
      <c r="G63" s="13" t="s">
        <v>10</v>
      </c>
      <c r="H63" s="13">
        <v>3460.48</v>
      </c>
      <c r="I63" s="13">
        <v>95240.9</v>
      </c>
      <c r="J63" s="13">
        <v>115277.11</v>
      </c>
      <c r="K63" s="13" t="s">
        <v>10</v>
      </c>
      <c r="L63" s="13">
        <v>101023.69</v>
      </c>
      <c r="M63" s="13">
        <v>72544.820000000007</v>
      </c>
      <c r="N63" s="13">
        <v>203423.26</v>
      </c>
      <c r="O63" s="13">
        <v>171903.89</v>
      </c>
      <c r="P63" s="13">
        <v>143104.72</v>
      </c>
      <c r="Q63" s="13">
        <v>136332.96</v>
      </c>
      <c r="R63" s="13">
        <v>162404.32999999999</v>
      </c>
      <c r="S63" s="13">
        <v>167770.82</v>
      </c>
      <c r="T63" s="13">
        <v>163833.26</v>
      </c>
      <c r="U63" s="13">
        <v>161129.01</v>
      </c>
      <c r="V63" s="13">
        <v>169135.13</v>
      </c>
      <c r="W63" s="13">
        <v>142109.51999999999</v>
      </c>
      <c r="X63" s="13">
        <v>140888.06</v>
      </c>
      <c r="Y63" s="13">
        <v>126077.12</v>
      </c>
      <c r="Z63" s="13">
        <v>237093.76000000001</v>
      </c>
      <c r="AA63" s="13">
        <v>743920.13</v>
      </c>
    </row>
    <row r="64" spans="1:27" s="7" customFormat="1" ht="20.100000000000001" customHeight="1" x14ac:dyDescent="0.2">
      <c r="A64" s="11"/>
      <c r="B64" s="12" t="s">
        <v>52</v>
      </c>
      <c r="C64" s="13">
        <v>222723.58136733109</v>
      </c>
      <c r="D64" s="13">
        <v>170491.47370221541</v>
      </c>
      <c r="E64" s="31" t="s">
        <v>10</v>
      </c>
      <c r="F64" s="31" t="s">
        <v>10</v>
      </c>
      <c r="G64" s="31" t="s">
        <v>10</v>
      </c>
      <c r="H64" s="31" t="s">
        <v>10</v>
      </c>
      <c r="I64" s="31" t="s">
        <v>10</v>
      </c>
      <c r="J64" s="31" t="s">
        <v>10</v>
      </c>
      <c r="K64" s="31" t="s">
        <v>10</v>
      </c>
      <c r="L64" s="31" t="s">
        <v>10</v>
      </c>
      <c r="M64" s="31" t="s">
        <v>10</v>
      </c>
      <c r="N64" s="31" t="s">
        <v>10</v>
      </c>
      <c r="O64" s="31" t="s">
        <v>10</v>
      </c>
      <c r="P64" s="31" t="s">
        <v>10</v>
      </c>
      <c r="Q64" s="31" t="s">
        <v>10</v>
      </c>
      <c r="R64" s="31" t="s">
        <v>10</v>
      </c>
      <c r="S64" s="31" t="s">
        <v>10</v>
      </c>
      <c r="T64" s="31" t="s">
        <v>10</v>
      </c>
      <c r="U64" s="31" t="s">
        <v>10</v>
      </c>
      <c r="V64" s="31" t="s">
        <v>10</v>
      </c>
      <c r="W64" s="31" t="s">
        <v>10</v>
      </c>
      <c r="X64" s="31" t="s">
        <v>10</v>
      </c>
      <c r="Y64" s="31" t="s">
        <v>10</v>
      </c>
      <c r="Z64" s="31" t="s">
        <v>10</v>
      </c>
      <c r="AA64" s="31" t="s">
        <v>10</v>
      </c>
    </row>
    <row r="65" spans="1:27" ht="20.100000000000001" customHeight="1" x14ac:dyDescent="0.2">
      <c r="A65" s="20"/>
      <c r="B65" s="12" t="s">
        <v>48</v>
      </c>
      <c r="C65" s="13">
        <v>70166523.739523396</v>
      </c>
      <c r="D65" s="13">
        <v>91229667.763939261</v>
      </c>
      <c r="E65" s="13">
        <v>95207993.871969745</v>
      </c>
      <c r="F65" s="13">
        <v>189275072.10000005</v>
      </c>
      <c r="G65" s="13">
        <v>193786814.04999995</v>
      </c>
      <c r="H65" s="13">
        <v>210149861.85999995</v>
      </c>
      <c r="I65" s="13">
        <v>216025157.88000003</v>
      </c>
      <c r="J65" s="13">
        <v>220723712.08000001</v>
      </c>
      <c r="K65" s="13">
        <v>227830044.06999999</v>
      </c>
      <c r="L65" s="13">
        <v>262195846.16999999</v>
      </c>
      <c r="M65" s="13">
        <v>285160128.91000003</v>
      </c>
      <c r="N65" s="13">
        <v>300581663.31</v>
      </c>
      <c r="O65" s="13">
        <v>310542686.62</v>
      </c>
      <c r="P65" s="13">
        <v>320144785.23000002</v>
      </c>
      <c r="Q65" s="13">
        <v>331947777.19999999</v>
      </c>
      <c r="R65" s="13">
        <v>323064792.90999997</v>
      </c>
      <c r="S65" s="13">
        <v>323104974.63</v>
      </c>
      <c r="T65" s="13">
        <v>328371165.56</v>
      </c>
      <c r="U65" s="13">
        <v>335084895.12</v>
      </c>
      <c r="V65" s="13">
        <v>351208015.63</v>
      </c>
      <c r="W65" s="13">
        <v>398649293.63999999</v>
      </c>
      <c r="X65" s="13">
        <v>373548040.06</v>
      </c>
      <c r="Y65" s="13">
        <v>396784528.18000001</v>
      </c>
      <c r="Z65" s="13">
        <v>437463251.14999998</v>
      </c>
      <c r="AA65" s="13">
        <v>515768724.05999994</v>
      </c>
    </row>
  </sheetData>
  <pageMargins left="0.19685039370078741" right="0.19685039370078741" top="0.19685039370078741" bottom="0.19685039370078741" header="0.47244094488188981" footer="0.47244094488188981"/>
  <pageSetup paperSize="8" scale="95"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Salagean</dc:creator>
  <cp:lastModifiedBy>Ioana Salagean</cp:lastModifiedBy>
  <cp:lastPrinted>2015-09-17T06:55:42Z</cp:lastPrinted>
  <dcterms:created xsi:type="dcterms:W3CDTF">2012-07-02T07:54:46Z</dcterms:created>
  <dcterms:modified xsi:type="dcterms:W3CDTF">2026-01-12T14:07:37Z</dcterms:modified>
</cp:coreProperties>
</file>