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N:\Publications\Rapport général\RG2025\AP\AP_2\demande CNAP 2026\"/>
    </mc:Choice>
  </mc:AlternateContent>
  <xr:revisionPtr revIDLastSave="0" documentId="13_ncr:1_{52FA66F4-78F2-468B-9362-D04B8B7B200E}" xr6:coauthVersionLast="47" xr6:coauthVersionMax="47" xr10:uidLastSave="{00000000-0000-0000-0000-000000000000}"/>
  <bookViews>
    <workbookView xWindow="405" yWindow="0" windowWidth="25785" windowHeight="15585" xr2:uid="{0DF4C836-4CDA-492D-8665-F148C7648CB2}"/>
  </bookViews>
  <sheets>
    <sheet name="Data" sheetId="1" r:id="rId1"/>
  </sheets>
  <definedNames>
    <definedName name="_xlnm.Print_Area" localSheetId="0">Data!$A$1:$AA$25</definedName>
    <definedName name="_xlnm.Print_Titles" localSheetId="0">Data!$1:$8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67" i="1" l="1"/>
  <c r="R67" i="1"/>
  <c r="Q67" i="1"/>
  <c r="P67" i="1"/>
  <c r="O67" i="1"/>
  <c r="N67" i="1"/>
  <c r="M67" i="1"/>
  <c r="K67" i="1"/>
  <c r="J67" i="1"/>
  <c r="I67" i="1"/>
  <c r="H67" i="1"/>
  <c r="G67" i="1"/>
  <c r="F67" i="1"/>
  <c r="D67" i="1"/>
  <c r="C67" i="1"/>
  <c r="B67" i="1"/>
  <c r="S49" i="1"/>
  <c r="R49" i="1"/>
  <c r="Q49" i="1"/>
  <c r="P49" i="1"/>
  <c r="O49" i="1"/>
  <c r="M49" i="1"/>
  <c r="K49" i="1"/>
  <c r="J49" i="1"/>
  <c r="I49" i="1"/>
  <c r="G49" i="1"/>
  <c r="F49" i="1"/>
  <c r="D49" i="1"/>
  <c r="C49" i="1"/>
  <c r="B49" i="1"/>
</calcChain>
</file>

<file path=xl/sharedStrings.xml><?xml version="1.0" encoding="utf-8"?>
<sst xmlns="http://schemas.openxmlformats.org/spreadsheetml/2006/main" count="36" uniqueCount="36">
  <si>
    <t>Domaine: assurance pension (AP)</t>
  </si>
  <si>
    <t>Source(s):</t>
  </si>
  <si>
    <t>Information(s) supplémentaire(s): mois de décembre / avances comprises                                            
                                                      *</t>
  </si>
  <si>
    <t xml:space="preserve">                        âge exact au moment du début de pension</t>
  </si>
  <si>
    <t>Echelle mobile des salaires de décembre N</t>
  </si>
  <si>
    <t>Année</t>
  </si>
  <si>
    <t>Tous les départs</t>
  </si>
  <si>
    <t>par type de pension</t>
  </si>
  <si>
    <t>par résidence</t>
  </si>
  <si>
    <t>par carrière d'assurance</t>
  </si>
  <si>
    <t>par catégorie de départ en retraite (2)</t>
  </si>
  <si>
    <t xml:space="preserve">Nombre </t>
  </si>
  <si>
    <t>Hommes</t>
  </si>
  <si>
    <t>Femmes</t>
  </si>
  <si>
    <t>Pension de vieillesse anticipée</t>
  </si>
  <si>
    <t>Pension de vieillesse à 65 ans (et plus)</t>
  </si>
  <si>
    <t>Résident</t>
  </si>
  <si>
    <t>Non-résident</t>
  </si>
  <si>
    <t>non-migratoire</t>
  </si>
  <si>
    <t>migratoire</t>
  </si>
  <si>
    <t>Catégorie A « Départimmédiat»</t>
  </si>
  <si>
    <t>Catégorie B « Départ reporté »</t>
  </si>
  <si>
    <t>Catégorie C « Carrière courte »</t>
  </si>
  <si>
    <t>Catégorie D « Non-assurance »</t>
  </si>
  <si>
    <t>Catégorie E « Non-activité » </t>
  </si>
  <si>
    <r>
      <t xml:space="preserve">(1) </t>
    </r>
    <r>
      <rPr>
        <b/>
        <sz val="8"/>
        <rFont val="Arial"/>
        <family val="2"/>
      </rPr>
      <t xml:space="preserve">Départs en retraite </t>
    </r>
    <r>
      <rPr>
        <sz val="8"/>
        <rFont val="Arial"/>
        <family val="2"/>
      </rPr>
      <t>(définition IGSS) : Pension de vieillesse (anticipées et à 65+ ans) avec une date de début en N et en cours de paiement en décembre N</t>
    </r>
  </si>
  <si>
    <r>
      <t xml:space="preserve">(2) Les </t>
    </r>
    <r>
      <rPr>
        <b/>
        <sz val="8"/>
        <rFont val="Arial"/>
        <family val="2"/>
      </rPr>
      <t xml:space="preserve">catégories de départs en retraite </t>
    </r>
    <r>
      <rPr>
        <sz val="8"/>
        <rFont val="Arial"/>
        <family val="2"/>
      </rPr>
      <t>(définition IGSS)</t>
    </r>
  </si>
  <si>
    <t>Catégorie A « Départ en retraite immédiat après une carrière complète » : Pension de vieillesse anticipée débutant dans le 6 mois suivant accomplissement des condiditions d'âge et de stage d'assurances minimales et succédant une période d'activité professionnelle au Luxembourg</t>
  </si>
  <si>
    <t>Catégorie B « Départ en retraite reporté après une carrière complète » : Pension de vieillesse (anticipée ou à 65 ans) débutant au moins 6 mois après accomplissement des condiditions d'âge minimales et de stage et succédant une période d'activité professionnelle au Luxembourg</t>
  </si>
  <si>
    <t>Catégorie C « Départ en retraite à 65 ans après une carrière courte » : Pension de vieillesse à 65 ans (ou plus) après un stage d'assurance insuffisant pour un pension de vieillesse anticipée et succédant une période d'activité professionnelle au Luxembourg</t>
  </si>
  <si>
    <t>Catégorie D « Départ en retraite après période de non-assurance » : Pension de vieillesse (anticipée ou à 65 ans) succédant une période de non-assurance au Luxembourg</t>
  </si>
  <si>
    <t>Catégorie E « Départ en retraite après période de non-activité » : Pension de vieillesse (anticipée ou à 65 ans) succédant une période de chômage, d'indemnité (professionnelle) d'attente, de préretraite.</t>
  </si>
  <si>
    <t>Variation annuelle en % (valeur nominale)</t>
  </si>
  <si>
    <t>Variation annuelle en % (valeur n.i. 100)</t>
  </si>
  <si>
    <t>Evolution du montant de pension moyen au départ en retraite  (1) - Pensions migratoires (2010-2025)</t>
  </si>
  <si>
    <t>Année(s) de référence: 2010-2025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</si>
</sst>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%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8"/>
      <color indexed="38"/>
      <name val="Arial"/>
      <family val="2"/>
    </font>
    <font>
      <b/>
      <sz val="8"/>
      <color indexed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DDDDD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35">
    <xf numFmtId="0" fontId="0" fillId="0" borderId="0" xfId="0"/>
    <xf numFmtId="0" fontId="3" fillId="2" borderId="0" xfId="2" applyFont="1" applyFill="1" applyAlignment="1">
      <alignment horizontal="left" vertical="center"/>
    </xf>
    <xf numFmtId="0" fontId="2" fillId="0" borderId="0" xfId="2"/>
    <xf numFmtId="0" fontId="2" fillId="2" borderId="0" xfId="2" applyFill="1" applyAlignment="1">
      <alignment vertical="center"/>
    </xf>
    <xf numFmtId="0" fontId="4" fillId="2" borderId="0" xfId="2" applyFont="1" applyFill="1"/>
    <xf numFmtId="0" fontId="5" fillId="2" borderId="0" xfId="2" applyFont="1" applyFill="1" applyAlignment="1">
      <alignment vertical="center"/>
    </xf>
    <xf numFmtId="0" fontId="4" fillId="2" borderId="0" xfId="2" applyFont="1" applyFill="1" applyAlignment="1">
      <alignment horizontal="left" vertical="center"/>
    </xf>
    <xf numFmtId="0" fontId="6" fillId="2" borderId="0" xfId="2" applyFont="1" applyFill="1" applyAlignment="1">
      <alignment horizontal="left" vertical="center"/>
    </xf>
    <xf numFmtId="0" fontId="4" fillId="2" borderId="0" xfId="2" applyFont="1" applyFill="1" applyAlignment="1">
      <alignment vertical="top"/>
    </xf>
    <xf numFmtId="0" fontId="2" fillId="0" borderId="0" xfId="2" applyAlignment="1">
      <alignment wrapText="1"/>
    </xf>
    <xf numFmtId="0" fontId="4" fillId="2" borderId="0" xfId="2" applyFont="1" applyFill="1" applyAlignment="1">
      <alignment horizontal="left" vertical="top"/>
    </xf>
    <xf numFmtId="0" fontId="7" fillId="3" borderId="1" xfId="2" applyFont="1" applyFill="1" applyBorder="1" applyAlignment="1">
      <alignment vertical="center" wrapText="1"/>
    </xf>
    <xf numFmtId="0" fontId="7" fillId="3" borderId="6" xfId="2" applyFont="1" applyFill="1" applyBorder="1" applyAlignment="1">
      <alignment horizontal="center" vertical="center" wrapText="1"/>
    </xf>
    <xf numFmtId="0" fontId="2" fillId="0" borderId="0" xfId="2" applyAlignment="1">
      <alignment horizontal="center"/>
    </xf>
    <xf numFmtId="0" fontId="4" fillId="0" borderId="4" xfId="2" applyFont="1" applyBorder="1" applyAlignment="1">
      <alignment horizontal="center"/>
    </xf>
    <xf numFmtId="164" fontId="4" fillId="0" borderId="6" xfId="2" applyNumberFormat="1" applyFont="1" applyBorder="1"/>
    <xf numFmtId="4" fontId="8" fillId="0" borderId="6" xfId="0" applyNumberFormat="1" applyFont="1" applyBorder="1"/>
    <xf numFmtId="0" fontId="4" fillId="0" borderId="6" xfId="2" applyFont="1" applyBorder="1" applyAlignment="1">
      <alignment horizontal="center"/>
    </xf>
    <xf numFmtId="0" fontId="4" fillId="0" borderId="1" xfId="2" applyFont="1" applyBorder="1" applyAlignment="1">
      <alignment horizontal="center"/>
    </xf>
    <xf numFmtId="0" fontId="4" fillId="0" borderId="7" xfId="2" applyFont="1" applyBorder="1" applyAlignment="1">
      <alignment horizontal="center"/>
    </xf>
    <xf numFmtId="164" fontId="5" fillId="2" borderId="6" xfId="2" applyNumberFormat="1" applyFont="1" applyFill="1" applyBorder="1" applyAlignment="1">
      <alignment horizontal="right" wrapText="1"/>
    </xf>
    <xf numFmtId="0" fontId="4" fillId="0" borderId="0" xfId="2" applyFont="1"/>
    <xf numFmtId="9" fontId="4" fillId="0" borderId="6" xfId="1" applyFont="1" applyBorder="1"/>
    <xf numFmtId="9" fontId="2" fillId="0" borderId="0" xfId="1" applyFont="1"/>
    <xf numFmtId="165" fontId="4" fillId="0" borderId="6" xfId="1" applyNumberFormat="1" applyFont="1" applyBorder="1"/>
    <xf numFmtId="0" fontId="10" fillId="2" borderId="0" xfId="2" applyFont="1" applyFill="1"/>
    <xf numFmtId="0" fontId="9" fillId="2" borderId="0" xfId="2" applyFont="1" applyFill="1" applyAlignment="1">
      <alignment vertical="top"/>
    </xf>
    <xf numFmtId="0" fontId="7" fillId="3" borderId="1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center" vertical="center" wrapText="1"/>
    </xf>
    <xf numFmtId="0" fontId="7" fillId="3" borderId="5" xfId="2" applyFont="1" applyFill="1" applyBorder="1" applyAlignment="1">
      <alignment horizontal="center" vertical="center" wrapText="1"/>
    </xf>
    <xf numFmtId="0" fontId="7" fillId="3" borderId="2" xfId="2" applyFont="1" applyFill="1" applyBorder="1" applyAlignment="1">
      <alignment horizontal="center" vertical="center" wrapText="1"/>
    </xf>
    <xf numFmtId="0" fontId="7" fillId="3" borderId="3" xfId="2" applyFont="1" applyFill="1" applyBorder="1" applyAlignment="1">
      <alignment horizontal="center" vertical="center" wrapText="1"/>
    </xf>
    <xf numFmtId="0" fontId="7" fillId="3" borderId="4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2" xr:uid="{DDDD18E2-0AE9-4128-BE22-B1DED9F8A06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CA4A5-38C0-427A-9BFC-8A8771B8E18F}">
  <sheetPr>
    <tabColor theme="9" tint="0.79998168889431442"/>
    <pageSetUpPr autoPageBreaks="0"/>
  </sheetPr>
  <dimension ref="A1:AE97"/>
  <sheetViews>
    <sheetView showGridLines="0" tabSelected="1" zoomScaleNormal="100" workbookViewId="0">
      <pane xSplit="1" ySplit="8" topLeftCell="B9" activePane="bottomRight" state="frozen"/>
      <selection pane="topRight" activeCell="B1" sqref="B1"/>
      <selection pane="bottomLeft" activeCell="A10" sqref="A10"/>
      <selection pane="bottomRight" activeCell="I4" sqref="I4"/>
    </sheetView>
  </sheetViews>
  <sheetFormatPr defaultColWidth="11.42578125" defaultRowHeight="12.75" x14ac:dyDescent="0.2"/>
  <cols>
    <col min="1" max="1" width="8.7109375" style="25" customWidth="1"/>
    <col min="2" max="4" width="10.7109375" style="25" customWidth="1"/>
    <col min="5" max="5" width="1.7109375" style="2" customWidth="1"/>
    <col min="6" max="7" width="10.7109375" style="25" customWidth="1"/>
    <col min="8" max="8" width="1.5703125" style="2" customWidth="1"/>
    <col min="9" max="10" width="10.7109375" style="25" customWidth="1"/>
    <col min="11" max="11" width="1.5703125" style="2" customWidth="1"/>
    <col min="12" max="13" width="10.7109375" style="25" customWidth="1"/>
    <col min="14" max="14" width="1.5703125" style="2" customWidth="1"/>
    <col min="15" max="19" width="10.7109375" style="25" customWidth="1"/>
    <col min="20" max="27" width="8.7109375" style="2" customWidth="1"/>
    <col min="28" max="29" width="11.42578125" style="2"/>
    <col min="30" max="30" width="10.7109375" style="2" customWidth="1"/>
    <col min="31" max="31" width="10.85546875" style="2" customWidth="1"/>
    <col min="32" max="16384" width="11.42578125" style="25"/>
  </cols>
  <sheetData>
    <row r="1" spans="1:31" s="3" customFormat="1" ht="12.95" customHeight="1" x14ac:dyDescent="0.2">
      <c r="A1" s="1" t="s">
        <v>34</v>
      </c>
      <c r="B1" s="1"/>
      <c r="C1" s="1"/>
      <c r="D1" s="1"/>
      <c r="E1" s="2"/>
      <c r="F1" s="1"/>
      <c r="G1" s="1"/>
      <c r="H1" s="2"/>
      <c r="I1" s="1"/>
      <c r="J1" s="1"/>
      <c r="K1" s="2"/>
      <c r="L1" s="1"/>
      <c r="M1" s="1"/>
      <c r="N1" s="2"/>
      <c r="O1" s="1"/>
      <c r="P1" s="1"/>
      <c r="Q1" s="1"/>
      <c r="R1" s="1"/>
      <c r="S1" s="1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s="5" customFormat="1" ht="11.1" customHeight="1" x14ac:dyDescent="0.2">
      <c r="A2" s="4" t="s">
        <v>0</v>
      </c>
      <c r="B2" s="4"/>
      <c r="C2" s="4"/>
      <c r="D2" s="4"/>
      <c r="E2" s="2"/>
      <c r="F2" s="4"/>
      <c r="G2" s="4"/>
      <c r="H2" s="2"/>
      <c r="I2" s="4"/>
      <c r="J2" s="4"/>
      <c r="K2" s="2"/>
      <c r="L2" s="4"/>
      <c r="M2" s="4"/>
      <c r="N2" s="2"/>
      <c r="O2" s="4"/>
      <c r="P2" s="4"/>
      <c r="Q2" s="4"/>
      <c r="R2" s="4"/>
      <c r="S2" s="4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s="5" customFormat="1" ht="11.1" customHeight="1" x14ac:dyDescent="0.2">
      <c r="A3" s="6" t="s">
        <v>1</v>
      </c>
      <c r="B3" s="7"/>
      <c r="C3" s="7"/>
      <c r="D3" s="7"/>
      <c r="E3" s="2"/>
      <c r="F3" s="7"/>
      <c r="G3" s="7"/>
      <c r="H3" s="2"/>
      <c r="I3" s="7"/>
      <c r="J3" s="7"/>
      <c r="K3" s="2"/>
      <c r="L3" s="7"/>
      <c r="M3" s="7"/>
      <c r="N3" s="2"/>
      <c r="O3" s="7"/>
      <c r="P3" s="7"/>
      <c r="Q3" s="7"/>
      <c r="R3" s="7"/>
      <c r="S3" s="7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s="5" customFormat="1" ht="11.1" customHeight="1" x14ac:dyDescent="0.2">
      <c r="A4" s="6" t="s">
        <v>35</v>
      </c>
      <c r="B4" s="6"/>
      <c r="C4" s="6"/>
      <c r="D4" s="6"/>
      <c r="E4" s="2"/>
      <c r="F4" s="6"/>
      <c r="G4" s="6"/>
      <c r="H4" s="2"/>
      <c r="I4" s="6"/>
      <c r="J4" s="6"/>
      <c r="K4" s="2"/>
      <c r="L4" s="6"/>
      <c r="M4" s="6"/>
      <c r="N4" s="2"/>
      <c r="O4" s="6"/>
      <c r="P4" s="6"/>
      <c r="Q4" s="6"/>
      <c r="R4" s="6"/>
      <c r="S4" s="6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5" spans="1:31" s="5" customFormat="1" ht="12.75" customHeight="1" x14ac:dyDescent="0.2">
      <c r="A5" s="8" t="s">
        <v>2</v>
      </c>
      <c r="B5" s="9"/>
      <c r="C5" s="9"/>
      <c r="D5" s="9"/>
      <c r="E5" s="2"/>
      <c r="F5" s="9"/>
      <c r="G5" s="9"/>
      <c r="H5" s="2"/>
      <c r="I5" s="9"/>
      <c r="J5" s="9"/>
      <c r="K5" s="2"/>
      <c r="L5" s="9"/>
      <c r="M5" s="9"/>
      <c r="N5" s="2"/>
      <c r="O5" s="9"/>
      <c r="P5" s="9"/>
      <c r="Q5" s="9"/>
      <c r="R5" s="9"/>
      <c r="S5" s="9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</row>
    <row r="6" spans="1:31" s="5" customFormat="1" ht="11.1" customHeight="1" x14ac:dyDescent="0.2">
      <c r="A6" s="10" t="s">
        <v>3</v>
      </c>
      <c r="B6" s="10"/>
      <c r="C6" s="10"/>
      <c r="D6" s="10"/>
      <c r="E6" s="2"/>
      <c r="F6" s="10"/>
      <c r="G6" s="10"/>
      <c r="H6" s="2"/>
      <c r="I6" s="10"/>
      <c r="J6" s="10"/>
      <c r="K6" s="2"/>
      <c r="L6" s="10"/>
      <c r="M6" s="10"/>
      <c r="N6" s="2"/>
      <c r="O6" s="10"/>
      <c r="P6" s="10"/>
      <c r="Q6" s="10"/>
      <c r="R6" s="10"/>
      <c r="S6" s="10"/>
      <c r="T6" s="2"/>
      <c r="U6" s="27" t="s">
        <v>4</v>
      </c>
      <c r="V6" s="2"/>
      <c r="W6" s="2"/>
      <c r="X6" s="2"/>
      <c r="Y6" s="2"/>
      <c r="Z6" s="2"/>
      <c r="AA6" s="2"/>
      <c r="AB6" s="2"/>
      <c r="AC6" s="2"/>
      <c r="AD6" s="2"/>
      <c r="AE6" s="2"/>
    </row>
    <row r="7" spans="1:31" s="5" customFormat="1" ht="23.25" customHeight="1" x14ac:dyDescent="0.2">
      <c r="A7" s="30" t="s">
        <v>5</v>
      </c>
      <c r="B7" s="32" t="s">
        <v>6</v>
      </c>
      <c r="C7" s="33"/>
      <c r="D7" s="34"/>
      <c r="E7" s="2"/>
      <c r="F7" s="32" t="s">
        <v>7</v>
      </c>
      <c r="G7" s="34"/>
      <c r="H7" s="2"/>
      <c r="I7" s="32" t="s">
        <v>8</v>
      </c>
      <c r="J7" s="34"/>
      <c r="K7" s="2"/>
      <c r="L7" s="32" t="s">
        <v>9</v>
      </c>
      <c r="M7" s="34"/>
      <c r="N7" s="2"/>
      <c r="O7" s="32" t="s">
        <v>10</v>
      </c>
      <c r="P7" s="33"/>
      <c r="Q7" s="33"/>
      <c r="R7" s="33"/>
      <c r="S7" s="34"/>
      <c r="T7" s="2"/>
      <c r="U7" s="28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31" s="2" customFormat="1" ht="55.5" customHeight="1" x14ac:dyDescent="0.2">
      <c r="A8" s="31"/>
      <c r="B8" s="11" t="s">
        <v>11</v>
      </c>
      <c r="C8" s="12" t="s">
        <v>12</v>
      </c>
      <c r="D8" s="12" t="s">
        <v>13</v>
      </c>
      <c r="E8" s="13"/>
      <c r="F8" s="12" t="s">
        <v>14</v>
      </c>
      <c r="G8" s="12" t="s">
        <v>15</v>
      </c>
      <c r="H8" s="13"/>
      <c r="I8" s="12" t="s">
        <v>16</v>
      </c>
      <c r="J8" s="12" t="s">
        <v>17</v>
      </c>
      <c r="K8" s="13"/>
      <c r="L8" s="12" t="s">
        <v>18</v>
      </c>
      <c r="M8" s="12" t="s">
        <v>19</v>
      </c>
      <c r="N8" s="13"/>
      <c r="O8" s="12" t="s">
        <v>20</v>
      </c>
      <c r="P8" s="12" t="s">
        <v>21</v>
      </c>
      <c r="Q8" s="12" t="s">
        <v>22</v>
      </c>
      <c r="R8" s="12" t="s">
        <v>23</v>
      </c>
      <c r="S8" s="12" t="s">
        <v>24</v>
      </c>
      <c r="U8" s="29"/>
    </row>
    <row r="9" spans="1:31" s="2" customFormat="1" x14ac:dyDescent="0.2">
      <c r="A9" s="14">
        <v>2010</v>
      </c>
      <c r="B9" s="15">
        <v>1200.2183912483904</v>
      </c>
      <c r="C9" s="15">
        <v>1327.3803327495621</v>
      </c>
      <c r="D9" s="15">
        <v>847.74524271844621</v>
      </c>
      <c r="F9" s="15">
        <v>1538.1243436293441</v>
      </c>
      <c r="G9" s="15">
        <v>524.40648648648687</v>
      </c>
      <c r="I9" s="15">
        <v>2209.8321604938269</v>
      </c>
      <c r="J9" s="15">
        <v>934.2713495934953</v>
      </c>
      <c r="L9" s="15"/>
      <c r="M9" s="15">
        <v>1200.2183912483929</v>
      </c>
      <c r="O9" s="15">
        <v>2401.1757344632756</v>
      </c>
      <c r="P9" s="15">
        <v>1687.305422993493</v>
      </c>
      <c r="Q9" s="15">
        <v>1173.4316666666668</v>
      </c>
      <c r="R9" s="15">
        <v>493.53309253246766</v>
      </c>
      <c r="S9" s="15">
        <v>2221.8614678899075</v>
      </c>
      <c r="U9" s="16">
        <v>719.84</v>
      </c>
    </row>
    <row r="10" spans="1:31" s="2" customFormat="1" x14ac:dyDescent="0.2">
      <c r="A10" s="17">
        <v>2011</v>
      </c>
      <c r="B10" s="15">
        <v>1298.3621141479102</v>
      </c>
      <c r="C10" s="15">
        <v>1420.5466105377527</v>
      </c>
      <c r="D10" s="15">
        <v>950.69340030912008</v>
      </c>
      <c r="F10" s="15">
        <v>1635.5968027210924</v>
      </c>
      <c r="G10" s="15">
        <v>672.29036739380035</v>
      </c>
      <c r="I10" s="15">
        <v>2344.2765943238746</v>
      </c>
      <c r="J10" s="15">
        <v>966.70368448914917</v>
      </c>
      <c r="L10" s="15"/>
      <c r="M10" s="15">
        <v>1298.3621141479111</v>
      </c>
      <c r="O10" s="15">
        <v>2311.8946949602137</v>
      </c>
      <c r="P10" s="15">
        <v>1944.805921501707</v>
      </c>
      <c r="Q10" s="15">
        <v>1274.5150943396225</v>
      </c>
      <c r="R10" s="15">
        <v>459.91743631881678</v>
      </c>
      <c r="S10" s="15">
        <v>2320.8452941176479</v>
      </c>
      <c r="U10" s="16">
        <v>737.83</v>
      </c>
    </row>
    <row r="11" spans="1:31" s="2" customFormat="1" x14ac:dyDescent="0.2">
      <c r="A11" s="17">
        <v>2012</v>
      </c>
      <c r="B11" s="15">
        <v>1272.9875149925056</v>
      </c>
      <c r="C11" s="15">
        <v>1384.6947636363666</v>
      </c>
      <c r="D11" s="15">
        <v>983.57102288021463</v>
      </c>
      <c r="F11" s="15">
        <v>1625.6488343558326</v>
      </c>
      <c r="G11" s="15">
        <v>719.19372832369947</v>
      </c>
      <c r="I11" s="15">
        <v>2236.9735313531328</v>
      </c>
      <c r="J11" s="15">
        <v>989.68221629485936</v>
      </c>
      <c r="L11" s="15"/>
      <c r="M11" s="15">
        <v>1272.9875149925028</v>
      </c>
      <c r="O11" s="15">
        <v>2313.6053066666664</v>
      </c>
      <c r="P11" s="15">
        <v>1898.3541357027452</v>
      </c>
      <c r="Q11" s="15">
        <v>1374.6648101265826</v>
      </c>
      <c r="R11" s="15">
        <v>500.37586617100351</v>
      </c>
      <c r="S11" s="15">
        <v>2288.1737200000002</v>
      </c>
      <c r="U11" s="16">
        <v>756.27</v>
      </c>
    </row>
    <row r="12" spans="1:31" s="2" customFormat="1" x14ac:dyDescent="0.2">
      <c r="A12" s="18">
        <v>2013</v>
      </c>
      <c r="B12" s="15">
        <v>1303.4342901988141</v>
      </c>
      <c r="C12" s="15">
        <v>1411.6458504398813</v>
      </c>
      <c r="D12" s="15">
        <v>1033.7621193666262</v>
      </c>
      <c r="F12" s="15">
        <v>1615.3759320233657</v>
      </c>
      <c r="G12" s="15">
        <v>706.49718495934894</v>
      </c>
      <c r="I12" s="15">
        <v>2356.5325000000021</v>
      </c>
      <c r="J12" s="15">
        <v>1031.7266344888092</v>
      </c>
      <c r="L12" s="15"/>
      <c r="M12" s="15">
        <v>1303.4342901988148</v>
      </c>
      <c r="O12" s="15">
        <v>2273.6059784946247</v>
      </c>
      <c r="P12" s="15">
        <v>1892.290755813955</v>
      </c>
      <c r="Q12" s="15">
        <v>1402.5493750000001</v>
      </c>
      <c r="R12" s="15">
        <v>518.24247191011193</v>
      </c>
      <c r="S12" s="15">
        <v>2253.3037226277365</v>
      </c>
      <c r="U12" s="16">
        <v>775.17</v>
      </c>
    </row>
    <row r="13" spans="1:31" s="2" customFormat="1" x14ac:dyDescent="0.2">
      <c r="A13" s="17">
        <v>2014</v>
      </c>
      <c r="B13" s="15">
        <v>1392.3869560878247</v>
      </c>
      <c r="C13" s="15">
        <v>1493.5523767441846</v>
      </c>
      <c r="D13" s="15">
        <v>1138.2915654205608</v>
      </c>
      <c r="F13" s="15">
        <v>1673.7350880724709</v>
      </c>
      <c r="G13" s="15">
        <v>843.7719038272819</v>
      </c>
      <c r="I13" s="15">
        <v>2351.0298468606452</v>
      </c>
      <c r="J13" s="15">
        <v>1126.3462388440271</v>
      </c>
      <c r="L13" s="15"/>
      <c r="M13" s="15">
        <v>1392.3869560878247</v>
      </c>
      <c r="O13" s="15">
        <v>2483.4744658119653</v>
      </c>
      <c r="P13" s="15">
        <v>1836.3797532467534</v>
      </c>
      <c r="Q13" s="15">
        <v>1401.7552631578953</v>
      </c>
      <c r="R13" s="15">
        <v>535.48036814425257</v>
      </c>
      <c r="S13" s="15">
        <v>2280.8429102167188</v>
      </c>
      <c r="U13" s="16">
        <v>775.17</v>
      </c>
    </row>
    <row r="14" spans="1:31" s="2" customFormat="1" x14ac:dyDescent="0.2">
      <c r="A14" s="19">
        <v>2015</v>
      </c>
      <c r="B14" s="15">
        <v>1389.4555513784483</v>
      </c>
      <c r="C14" s="15">
        <v>1511.9062076749422</v>
      </c>
      <c r="D14" s="15">
        <v>1111.8422415557829</v>
      </c>
      <c r="F14" s="15">
        <v>1654.4881255946707</v>
      </c>
      <c r="G14" s="15">
        <v>878.35603669724776</v>
      </c>
      <c r="I14" s="15">
        <v>2248.0925994694958</v>
      </c>
      <c r="J14" s="15">
        <v>1123.9049630844952</v>
      </c>
      <c r="L14" s="15"/>
      <c r="M14" s="15">
        <v>1389.4555513784453</v>
      </c>
      <c r="O14" s="15">
        <v>2580.1366436781623</v>
      </c>
      <c r="P14" s="15">
        <v>1854.076522727272</v>
      </c>
      <c r="Q14" s="15">
        <v>1366.3700757575762</v>
      </c>
      <c r="R14" s="15">
        <v>515.63383237822302</v>
      </c>
      <c r="S14" s="15">
        <v>2237.8500286532953</v>
      </c>
      <c r="U14" s="16">
        <v>775.17</v>
      </c>
    </row>
    <row r="15" spans="1:31" s="2" customFormat="1" x14ac:dyDescent="0.2">
      <c r="A15" s="19">
        <v>2016</v>
      </c>
      <c r="B15" s="15">
        <v>1480.1766744321467</v>
      </c>
      <c r="C15" s="15">
        <v>1622.4537123745813</v>
      </c>
      <c r="D15" s="15">
        <v>1153.5675815738966</v>
      </c>
      <c r="F15" s="15">
        <v>1722.339129901962</v>
      </c>
      <c r="G15" s="15">
        <v>878.94575050710068</v>
      </c>
      <c r="I15" s="15">
        <v>2319.0215714285741</v>
      </c>
      <c r="J15" s="15">
        <v>1237.7177515015003</v>
      </c>
      <c r="L15" s="15"/>
      <c r="M15" s="15">
        <v>1480.1766744321455</v>
      </c>
      <c r="O15" s="15">
        <v>2520.7549814126423</v>
      </c>
      <c r="P15" s="15">
        <v>1960.4361053719015</v>
      </c>
      <c r="Q15" s="15">
        <v>1306.8017204301073</v>
      </c>
      <c r="R15" s="15">
        <v>574.2091237830324</v>
      </c>
      <c r="S15" s="15">
        <v>2221.1916624685118</v>
      </c>
      <c r="U15" s="16">
        <v>775.17</v>
      </c>
    </row>
    <row r="16" spans="1:31" s="2" customFormat="1" x14ac:dyDescent="0.2">
      <c r="A16" s="19">
        <v>2017</v>
      </c>
      <c r="B16" s="15">
        <v>1541.3818585097115</v>
      </c>
      <c r="C16" s="15">
        <v>1629.6632285471524</v>
      </c>
      <c r="D16" s="15">
        <v>1351.5970684931533</v>
      </c>
      <c r="F16" s="15">
        <v>1773.0409634146336</v>
      </c>
      <c r="G16" s="15">
        <v>965.16204246713903</v>
      </c>
      <c r="I16" s="15">
        <v>2362.4597413793108</v>
      </c>
      <c r="J16" s="15">
        <v>1288.5508987485782</v>
      </c>
      <c r="L16" s="15"/>
      <c r="M16" s="15">
        <v>1541.3818585097117</v>
      </c>
      <c r="O16" s="15">
        <v>2417.5235139318897</v>
      </c>
      <c r="P16" s="15">
        <v>1993.3233802816903</v>
      </c>
      <c r="Q16" s="15">
        <v>1413.0102941176476</v>
      </c>
      <c r="R16" s="15">
        <v>612.71588657573534</v>
      </c>
      <c r="S16" s="15">
        <v>2281.6408900523552</v>
      </c>
      <c r="U16" s="16">
        <v>794.54</v>
      </c>
    </row>
    <row r="17" spans="1:21" s="2" customFormat="1" x14ac:dyDescent="0.2">
      <c r="A17" s="19">
        <v>2018</v>
      </c>
      <c r="B17" s="15">
        <v>1654.8864285714278</v>
      </c>
      <c r="C17" s="15">
        <v>1788.512863383635</v>
      </c>
      <c r="D17" s="15">
        <v>1351.2119133574006</v>
      </c>
      <c r="F17" s="15">
        <v>1895.7888007662827</v>
      </c>
      <c r="G17" s="15">
        <v>1036.0328937007857</v>
      </c>
      <c r="I17" s="15">
        <v>2491.4738935912937</v>
      </c>
      <c r="J17" s="15">
        <v>1407.7060664523049</v>
      </c>
      <c r="L17" s="15"/>
      <c r="M17" s="15">
        <v>1654.8864285714267</v>
      </c>
      <c r="O17" s="15">
        <v>2780.624642289346</v>
      </c>
      <c r="P17" s="15">
        <v>2081.1989266055039</v>
      </c>
      <c r="Q17" s="15">
        <v>1279.881276595745</v>
      </c>
      <c r="R17" s="15">
        <v>666.02242990654145</v>
      </c>
      <c r="S17" s="15">
        <v>2336.5279999999989</v>
      </c>
      <c r="U17" s="16">
        <v>814.4</v>
      </c>
    </row>
    <row r="18" spans="1:21" s="2" customFormat="1" x14ac:dyDescent="0.2">
      <c r="A18" s="19">
        <v>2019</v>
      </c>
      <c r="B18" s="15">
        <v>1709.4227259148565</v>
      </c>
      <c r="C18" s="15">
        <v>1821.078946991403</v>
      </c>
      <c r="D18" s="15">
        <v>1454.9376897959205</v>
      </c>
      <c r="F18" s="15">
        <v>1933.2814904502018</v>
      </c>
      <c r="G18" s="15">
        <v>1104.4882580645165</v>
      </c>
      <c r="I18" s="15">
        <v>2438.5283887733885</v>
      </c>
      <c r="J18" s="15">
        <v>1479.8320065466428</v>
      </c>
      <c r="L18" s="15"/>
      <c r="M18" s="15">
        <v>1709.4227259148593</v>
      </c>
      <c r="O18" s="15">
        <v>2799.2099042407649</v>
      </c>
      <c r="P18" s="15">
        <v>2137.6028234336864</v>
      </c>
      <c r="Q18" s="15">
        <v>1294.9836477987424</v>
      </c>
      <c r="R18" s="15">
        <v>659.85323933975258</v>
      </c>
      <c r="S18" s="15">
        <v>2315.5084909909897</v>
      </c>
      <c r="U18" s="16">
        <v>814.4</v>
      </c>
    </row>
    <row r="19" spans="1:21" s="2" customFormat="1" x14ac:dyDescent="0.2">
      <c r="A19" s="19">
        <v>2020</v>
      </c>
      <c r="B19" s="15">
        <v>1860.4965001172864</v>
      </c>
      <c r="C19" s="15">
        <v>2020.5598236514491</v>
      </c>
      <c r="D19" s="15">
        <v>1522.8574544128394</v>
      </c>
      <c r="F19" s="15">
        <v>2122.9162423853836</v>
      </c>
      <c r="G19" s="15">
        <v>1145.0356818181804</v>
      </c>
      <c r="I19" s="15">
        <v>2464.2262262262211</v>
      </c>
      <c r="J19" s="15">
        <v>1675.7152512254904</v>
      </c>
      <c r="L19" s="15"/>
      <c r="M19" s="15">
        <v>1860.4965001172882</v>
      </c>
      <c r="O19" s="15">
        <v>2846.849804147465</v>
      </c>
      <c r="P19" s="15">
        <v>2249.0483795309156</v>
      </c>
      <c r="Q19" s="15">
        <v>1239.579428571428</v>
      </c>
      <c r="R19" s="15">
        <v>745.1009331476323</v>
      </c>
      <c r="S19" s="15">
        <v>2554.1597572815513</v>
      </c>
      <c r="U19" s="16">
        <v>834.76</v>
      </c>
    </row>
    <row r="20" spans="1:21" s="2" customFormat="1" x14ac:dyDescent="0.2">
      <c r="A20" s="19">
        <v>2021</v>
      </c>
      <c r="B20" s="15">
        <v>1998.683181262739</v>
      </c>
      <c r="C20" s="15">
        <v>2127.0254761198535</v>
      </c>
      <c r="D20" s="15">
        <v>1717.5643534762823</v>
      </c>
      <c r="F20" s="15">
        <v>2245.7436846383152</v>
      </c>
      <c r="G20" s="15">
        <v>1250.6107301066434</v>
      </c>
      <c r="I20" s="15">
        <v>2599.4791770573561</v>
      </c>
      <c r="J20" s="15">
        <v>1803.7121580793114</v>
      </c>
      <c r="L20" s="15"/>
      <c r="M20" s="15">
        <v>1998.6831812627329</v>
      </c>
      <c r="O20" s="15">
        <v>2795.3824604569386</v>
      </c>
      <c r="P20" s="15">
        <v>2445.0086981132099</v>
      </c>
      <c r="Q20" s="15">
        <v>1200.2014545454549</v>
      </c>
      <c r="R20" s="15">
        <v>789.9363624921325</v>
      </c>
      <c r="S20" s="15">
        <v>2646.1066728624537</v>
      </c>
      <c r="U20" s="16">
        <v>855.62</v>
      </c>
    </row>
    <row r="21" spans="1:21" s="2" customFormat="1" x14ac:dyDescent="0.2">
      <c r="A21" s="19">
        <v>2022</v>
      </c>
      <c r="B21" s="20">
        <v>2141.455446064137</v>
      </c>
      <c r="C21" s="20">
        <v>2277.5380993823651</v>
      </c>
      <c r="D21" s="20">
        <v>1835.2479848389116</v>
      </c>
      <c r="F21" s="20">
        <v>2403.2351576227379</v>
      </c>
      <c r="G21" s="20">
        <v>1346.8770274509786</v>
      </c>
      <c r="I21" s="20">
        <v>2747.9627008416223</v>
      </c>
      <c r="J21" s="20">
        <v>1934.9142834809802</v>
      </c>
      <c r="L21" s="20"/>
      <c r="M21" s="20">
        <v>2141.4554460641411</v>
      </c>
      <c r="O21" s="20">
        <v>3139.5090241718899</v>
      </c>
      <c r="P21" s="20">
        <v>2579.1739367311061</v>
      </c>
      <c r="Q21" s="20">
        <v>1478.555633802818</v>
      </c>
      <c r="R21" s="20">
        <v>832.57769181585786</v>
      </c>
      <c r="S21" s="20">
        <v>2741.2186029411773</v>
      </c>
      <c r="U21" s="16">
        <v>877.01</v>
      </c>
    </row>
    <row r="22" spans="1:21" s="2" customFormat="1" x14ac:dyDescent="0.2">
      <c r="A22" s="19">
        <v>2023</v>
      </c>
      <c r="B22" s="20">
        <v>2409.3359940288074</v>
      </c>
      <c r="C22" s="20">
        <v>2553.1934983243086</v>
      </c>
      <c r="D22" s="20">
        <v>2101.8851625344337</v>
      </c>
      <c r="F22" s="20">
        <v>2714.0447900139948</v>
      </c>
      <c r="G22" s="20">
        <v>1481.7920312500014</v>
      </c>
      <c r="I22" s="20">
        <v>2973.285416068868</v>
      </c>
      <c r="J22" s="20">
        <v>2226.5114604651135</v>
      </c>
      <c r="L22" s="20"/>
      <c r="M22" s="20">
        <v>2409.3359940287996</v>
      </c>
      <c r="O22" s="20">
        <v>3522.6953020134251</v>
      </c>
      <c r="P22" s="20">
        <v>2873.0393944353509</v>
      </c>
      <c r="Q22" s="20">
        <v>1468.8417708333327</v>
      </c>
      <c r="R22" s="20">
        <v>973.9922084073429</v>
      </c>
      <c r="S22" s="20">
        <v>3057.908416206265</v>
      </c>
      <c r="U22" s="16">
        <v>944.43</v>
      </c>
    </row>
    <row r="23" spans="1:21" s="2" customFormat="1" x14ac:dyDescent="0.2">
      <c r="A23" s="19">
        <v>2024</v>
      </c>
      <c r="B23" s="20">
        <v>2550.4295051887525</v>
      </c>
      <c r="C23" s="20">
        <v>2705.1785433929381</v>
      </c>
      <c r="D23" s="20">
        <v>2206.4260688317968</v>
      </c>
      <c r="F23" s="20">
        <v>2873.3029338925512</v>
      </c>
      <c r="G23" s="20">
        <v>1565.8818453105969</v>
      </c>
      <c r="I23" s="20">
        <v>3088.7182791247742</v>
      </c>
      <c r="J23" s="20">
        <v>2366.8380738200881</v>
      </c>
      <c r="L23" s="20"/>
      <c r="M23" s="20">
        <v>2550.4295051887502</v>
      </c>
      <c r="O23" s="20">
        <v>3575.3358834355777</v>
      </c>
      <c r="P23" s="20">
        <v>2970.5552171837639</v>
      </c>
      <c r="Q23" s="20">
        <v>1598.3165065502192</v>
      </c>
      <c r="R23" s="20">
        <v>987.90428874734516</v>
      </c>
      <c r="S23" s="20">
        <v>3303.9074599260152</v>
      </c>
      <c r="U23" s="16">
        <v>944.43</v>
      </c>
    </row>
    <row r="24" spans="1:21" s="2" customFormat="1" x14ac:dyDescent="0.2">
      <c r="A24" s="19">
        <v>2025</v>
      </c>
      <c r="B24" s="20">
        <v>2696.4647766474959</v>
      </c>
      <c r="C24" s="20">
        <v>2857.5961125654435</v>
      </c>
      <c r="D24" s="20">
        <v>2360.5729877216927</v>
      </c>
      <c r="F24" s="20">
        <v>2970.0052815829508</v>
      </c>
      <c r="G24" s="20">
        <v>1754.9265356908936</v>
      </c>
      <c r="I24" s="20">
        <v>3233.4519208381885</v>
      </c>
      <c r="J24" s="20">
        <v>2514.3238262586374</v>
      </c>
      <c r="L24" s="20"/>
      <c r="M24" s="20">
        <v>2696.4647766474959</v>
      </c>
      <c r="O24" s="20">
        <v>3823.1961041779678</v>
      </c>
      <c r="P24" s="20">
        <v>3105.1866522988503</v>
      </c>
      <c r="Q24" s="20">
        <v>1580.8199384615396</v>
      </c>
      <c r="R24" s="20">
        <v>1088.4317614269787</v>
      </c>
      <c r="S24" s="20">
        <v>3129.5052796725799</v>
      </c>
      <c r="U24" s="16">
        <v>968.04</v>
      </c>
    </row>
    <row r="25" spans="1:21" s="2" customFormat="1" x14ac:dyDescent="0.2">
      <c r="A25" s="21" t="s">
        <v>25</v>
      </c>
    </row>
    <row r="26" spans="1:21" s="2" customFormat="1" x14ac:dyDescent="0.2">
      <c r="A26" s="21" t="s">
        <v>26</v>
      </c>
    </row>
    <row r="27" spans="1:21" s="2" customFormat="1" x14ac:dyDescent="0.2">
      <c r="A27" s="8" t="s">
        <v>27</v>
      </c>
    </row>
    <row r="28" spans="1:21" s="2" customFormat="1" x14ac:dyDescent="0.2">
      <c r="A28" s="8" t="s">
        <v>28</v>
      </c>
    </row>
    <row r="29" spans="1:21" s="2" customFormat="1" x14ac:dyDescent="0.2">
      <c r="A29" s="8" t="s">
        <v>29</v>
      </c>
    </row>
    <row r="30" spans="1:21" s="2" customFormat="1" x14ac:dyDescent="0.2">
      <c r="A30" s="8" t="s">
        <v>30</v>
      </c>
    </row>
    <row r="31" spans="1:21" s="2" customFormat="1" x14ac:dyDescent="0.2">
      <c r="A31" s="8" t="s">
        <v>31</v>
      </c>
    </row>
    <row r="32" spans="1:21" s="2" customFormat="1" x14ac:dyDescent="0.2"/>
    <row r="33" spans="1:19" s="2" customFormat="1" x14ac:dyDescent="0.2">
      <c r="A33" s="26" t="s">
        <v>32</v>
      </c>
    </row>
    <row r="34" spans="1:19" s="2" customFormat="1" x14ac:dyDescent="0.2">
      <c r="A34" s="14">
        <v>2010</v>
      </c>
      <c r="B34" s="22"/>
      <c r="C34" s="22"/>
      <c r="D34" s="22"/>
      <c r="E34" s="23"/>
      <c r="F34" s="22"/>
      <c r="G34" s="22"/>
      <c r="H34" s="23"/>
      <c r="I34" s="22"/>
      <c r="J34" s="22"/>
      <c r="K34" s="23"/>
      <c r="L34" s="22"/>
      <c r="M34" s="22"/>
      <c r="N34" s="23"/>
      <c r="O34" s="22"/>
      <c r="P34" s="22"/>
      <c r="Q34" s="22"/>
      <c r="R34" s="22"/>
      <c r="S34" s="22"/>
    </row>
    <row r="35" spans="1:19" s="2" customFormat="1" x14ac:dyDescent="0.2">
      <c r="A35" s="17">
        <v>2011</v>
      </c>
      <c r="B35" s="24">
        <v>8.1771553923146501E-2</v>
      </c>
      <c r="C35" s="24">
        <v>7.0188080604753456E-2</v>
      </c>
      <c r="D35" s="24">
        <v>0.12143761168219869</v>
      </c>
      <c r="E35" s="23"/>
      <c r="F35" s="24">
        <v>6.3370987849885596E-2</v>
      </c>
      <c r="G35" s="24">
        <v>0.28200238692342006</v>
      </c>
      <c r="H35" s="23"/>
      <c r="I35" s="24">
        <v>6.0839205906028537E-2</v>
      </c>
      <c r="J35" s="24">
        <v>3.4714042028330727E-2</v>
      </c>
      <c r="K35" s="23"/>
      <c r="L35" s="24"/>
      <c r="M35" s="24">
        <v>8.1771553923144946E-2</v>
      </c>
      <c r="N35" s="23"/>
      <c r="O35" s="24">
        <v>-3.7182217953330543E-2</v>
      </c>
      <c r="P35" s="24">
        <v>0.15261048474044214</v>
      </c>
      <c r="Q35" s="24">
        <v>8.6143429178198616E-2</v>
      </c>
      <c r="R35" s="24">
        <v>-6.81122638426509E-2</v>
      </c>
      <c r="S35" s="24">
        <v>4.4549954017495397E-2</v>
      </c>
    </row>
    <row r="36" spans="1:19" s="2" customFormat="1" x14ac:dyDescent="0.2">
      <c r="A36" s="17">
        <v>2012</v>
      </c>
      <c r="B36" s="24">
        <v>-1.9543545578621146E-2</v>
      </c>
      <c r="C36" s="24">
        <v>-2.5238064443245722E-2</v>
      </c>
      <c r="D36" s="24">
        <v>3.4582781957257946E-2</v>
      </c>
      <c r="E36" s="23"/>
      <c r="F36" s="24">
        <v>-6.0821642281947419E-3</v>
      </c>
      <c r="G36" s="24">
        <v>6.9766522331302427E-2</v>
      </c>
      <c r="H36" s="23"/>
      <c r="I36" s="24">
        <v>-4.5772356056683505E-2</v>
      </c>
      <c r="J36" s="24">
        <v>2.3769984716519588E-2</v>
      </c>
      <c r="K36" s="23"/>
      <c r="L36" s="24"/>
      <c r="M36" s="24">
        <v>-1.9543545578624033E-2</v>
      </c>
      <c r="N36" s="23"/>
      <c r="O36" s="24">
        <v>7.399176572280286E-4</v>
      </c>
      <c r="P36" s="24">
        <v>-2.3885049549362436E-2</v>
      </c>
      <c r="Q36" s="24">
        <v>7.8578681595647737E-2</v>
      </c>
      <c r="R36" s="24">
        <v>8.7968897583045269E-2</v>
      </c>
      <c r="S36" s="24">
        <v>-1.4077445920439469E-2</v>
      </c>
    </row>
    <row r="37" spans="1:19" s="2" customFormat="1" x14ac:dyDescent="0.2">
      <c r="A37" s="18">
        <v>2013</v>
      </c>
      <c r="B37" s="24">
        <v>2.391757566175956E-2</v>
      </c>
      <c r="C37" s="24">
        <v>1.9463557970522016E-2</v>
      </c>
      <c r="D37" s="24">
        <v>5.1029458289077789E-2</v>
      </c>
      <c r="E37" s="23"/>
      <c r="F37" s="24">
        <v>-6.3192628785277982E-3</v>
      </c>
      <c r="G37" s="24">
        <v>-1.7653857179683263E-2</v>
      </c>
      <c r="H37" s="23"/>
      <c r="I37" s="24">
        <v>5.3446751591445407E-2</v>
      </c>
      <c r="J37" s="24">
        <v>4.2482745978152714E-2</v>
      </c>
      <c r="K37" s="23"/>
      <c r="L37" s="24"/>
      <c r="M37" s="24">
        <v>2.3917575661762225E-2</v>
      </c>
      <c r="N37" s="23"/>
      <c r="O37" s="24">
        <v>-1.7288743268691231E-2</v>
      </c>
      <c r="P37" s="24">
        <v>-3.194019374338497E-3</v>
      </c>
      <c r="Q37" s="24">
        <v>2.0284628418508754E-2</v>
      </c>
      <c r="R37" s="24">
        <v>3.570636984518849E-2</v>
      </c>
      <c r="S37" s="24">
        <v>-1.5239226404655914E-2</v>
      </c>
    </row>
    <row r="38" spans="1:19" s="2" customFormat="1" x14ac:dyDescent="0.2">
      <c r="A38" s="17">
        <v>2014</v>
      </c>
      <c r="B38" s="24">
        <v>6.8244841000341117E-2</v>
      </c>
      <c r="C38" s="24">
        <v>5.8022007629449313E-2</v>
      </c>
      <c r="D38" s="24">
        <v>0.10111557010618522</v>
      </c>
      <c r="E38" s="23"/>
      <c r="F38" s="24">
        <v>3.6127290800975542E-2</v>
      </c>
      <c r="G38" s="24">
        <v>0.19430327790454194</v>
      </c>
      <c r="H38" s="23"/>
      <c r="I38" s="24">
        <v>-2.3350635475457571E-3</v>
      </c>
      <c r="J38" s="24">
        <v>9.1709956099077727E-2</v>
      </c>
      <c r="K38" s="23"/>
      <c r="L38" s="24"/>
      <c r="M38" s="24">
        <v>6.8244841000340672E-2</v>
      </c>
      <c r="N38" s="23"/>
      <c r="O38" s="24">
        <v>9.2306445928813208E-2</v>
      </c>
      <c r="P38" s="24">
        <v>-2.9546729219819046E-2</v>
      </c>
      <c r="Q38" s="24">
        <v>-5.6619171935012869E-4</v>
      </c>
      <c r="R38" s="24">
        <v>3.3262222161387189E-2</v>
      </c>
      <c r="S38" s="24">
        <v>1.2221693557079361E-2</v>
      </c>
    </row>
    <row r="39" spans="1:19" s="2" customFormat="1" x14ac:dyDescent="0.2">
      <c r="A39" s="19">
        <v>2015</v>
      </c>
      <c r="B39" s="24">
        <v>-2.10530894200045E-3</v>
      </c>
      <c r="C39" s="24">
        <v>1.2288709265601661E-2</v>
      </c>
      <c r="D39" s="24">
        <v>-2.3235983352829059E-2</v>
      </c>
      <c r="E39" s="23"/>
      <c r="F39" s="24">
        <v>-1.1499407890149249E-2</v>
      </c>
      <c r="G39" s="24">
        <v>4.098753787972198E-2</v>
      </c>
      <c r="H39" s="23"/>
      <c r="I39" s="24">
        <v>-4.3783896460779737E-2</v>
      </c>
      <c r="J39" s="24">
        <v>-2.1674292285446262E-3</v>
      </c>
      <c r="K39" s="23"/>
      <c r="L39" s="24"/>
      <c r="M39" s="24">
        <v>-2.1053089420025595E-3</v>
      </c>
      <c r="N39" s="23"/>
      <c r="O39" s="24">
        <v>3.8922154907114592E-2</v>
      </c>
      <c r="P39" s="24">
        <v>9.6367700902988407E-3</v>
      </c>
      <c r="Q39" s="24">
        <v>-2.5243484601301103E-2</v>
      </c>
      <c r="R39" s="24">
        <v>-3.7063050200718317E-2</v>
      </c>
      <c r="S39" s="24">
        <v>-1.8849558367585395E-2</v>
      </c>
    </row>
    <row r="40" spans="1:19" s="2" customFormat="1" x14ac:dyDescent="0.2">
      <c r="A40" s="19">
        <v>2016</v>
      </c>
      <c r="B40" s="24">
        <v>6.5292569426705249E-2</v>
      </c>
      <c r="C40" s="24">
        <v>7.3117964684887848E-2</v>
      </c>
      <c r="D40" s="24">
        <v>3.7528111865697822E-2</v>
      </c>
      <c r="E40" s="23"/>
      <c r="F40" s="24">
        <v>4.1010269736994065E-2</v>
      </c>
      <c r="G40" s="24">
        <v>6.7138356795526377E-4</v>
      </c>
      <c r="H40" s="23"/>
      <c r="I40" s="24">
        <v>3.1550734153840576E-2</v>
      </c>
      <c r="J40" s="24">
        <v>0.10126549143857511</v>
      </c>
      <c r="K40" s="23"/>
      <c r="L40" s="24"/>
      <c r="M40" s="24">
        <v>6.5292569426706804E-2</v>
      </c>
      <c r="N40" s="23"/>
      <c r="O40" s="24">
        <v>-2.3014929232921255E-2</v>
      </c>
      <c r="P40" s="24">
        <v>5.7365260463024814E-2</v>
      </c>
      <c r="Q40" s="24">
        <v>-4.3596062578025618E-2</v>
      </c>
      <c r="R40" s="24">
        <v>0.11359861926562598</v>
      </c>
      <c r="S40" s="24">
        <v>-7.4439153524546997E-3</v>
      </c>
    </row>
    <row r="41" spans="1:19" s="2" customFormat="1" x14ac:dyDescent="0.2">
      <c r="A41" s="19">
        <v>2017</v>
      </c>
      <c r="B41" s="24">
        <v>4.1349917975869621E-2</v>
      </c>
      <c r="C41" s="24">
        <v>4.4435882007503036E-3</v>
      </c>
      <c r="D41" s="24">
        <v>0.17166700077430286</v>
      </c>
      <c r="E41" s="23"/>
      <c r="F41" s="24">
        <v>2.9437776006144389E-2</v>
      </c>
      <c r="G41" s="24">
        <v>9.8090572609625282E-2</v>
      </c>
      <c r="H41" s="23"/>
      <c r="I41" s="24">
        <v>1.8731248767115849E-2</v>
      </c>
      <c r="J41" s="24">
        <v>4.1070063983013272E-2</v>
      </c>
      <c r="K41" s="23"/>
      <c r="L41" s="24"/>
      <c r="M41" s="24">
        <v>4.1349917975870731E-2</v>
      </c>
      <c r="N41" s="23"/>
      <c r="O41" s="24">
        <v>-4.095259882136626E-2</v>
      </c>
      <c r="P41" s="24">
        <v>1.6775489300402402E-2</v>
      </c>
      <c r="Q41" s="24">
        <v>8.1273671458424346E-2</v>
      </c>
      <c r="R41" s="24">
        <v>6.7060520632292953E-2</v>
      </c>
      <c r="S41" s="24">
        <v>2.7214773315267893E-2</v>
      </c>
    </row>
    <row r="42" spans="1:19" s="2" customFormat="1" x14ac:dyDescent="0.2">
      <c r="A42" s="19">
        <v>2018</v>
      </c>
      <c r="B42" s="24">
        <v>7.3638189936566789E-2</v>
      </c>
      <c r="C42" s="24">
        <v>9.7473902616123542E-2</v>
      </c>
      <c r="D42" s="24">
        <v>-2.8496298544222753E-4</v>
      </c>
      <c r="E42" s="23"/>
      <c r="F42" s="24">
        <v>6.9230119260896172E-2</v>
      </c>
      <c r="G42" s="24">
        <v>7.3428966448459976E-2</v>
      </c>
      <c r="H42" s="23"/>
      <c r="I42" s="24">
        <v>5.4610095550944093E-2</v>
      </c>
      <c r="J42" s="24">
        <v>9.2472224278798976E-2</v>
      </c>
      <c r="K42" s="23"/>
      <c r="L42" s="24"/>
      <c r="M42" s="24">
        <v>7.3638189936565901E-2</v>
      </c>
      <c r="N42" s="23"/>
      <c r="O42" s="24">
        <v>0.15019548983285969</v>
      </c>
      <c r="P42" s="24">
        <v>4.4084942359626123E-2</v>
      </c>
      <c r="Q42" s="24">
        <v>-9.4216594228731299E-2</v>
      </c>
      <c r="R42" s="24">
        <v>8.7000426296629296E-2</v>
      </c>
      <c r="S42" s="24">
        <v>2.4055981020915329E-2</v>
      </c>
    </row>
    <row r="43" spans="1:19" s="2" customFormat="1" x14ac:dyDescent="0.2">
      <c r="A43" s="19">
        <v>2019</v>
      </c>
      <c r="B43" s="24">
        <v>3.2954706982827098E-2</v>
      </c>
      <c r="C43" s="24">
        <v>1.8208470441837932E-2</v>
      </c>
      <c r="D43" s="24">
        <v>7.6764995492667909E-2</v>
      </c>
      <c r="E43" s="23"/>
      <c r="F43" s="24">
        <v>1.9776828341197206E-2</v>
      </c>
      <c r="G43" s="24">
        <v>6.6074508618353844E-2</v>
      </c>
      <c r="H43" s="23"/>
      <c r="I43" s="24">
        <v>-2.1250676137564373E-2</v>
      </c>
      <c r="J43" s="24">
        <v>5.123650583968109E-2</v>
      </c>
      <c r="K43" s="23"/>
      <c r="L43" s="24"/>
      <c r="M43" s="24">
        <v>3.295470698282954E-2</v>
      </c>
      <c r="N43" s="23"/>
      <c r="O43" s="24">
        <v>6.6838442229000261E-3</v>
      </c>
      <c r="P43" s="24">
        <v>2.710163651687969E-2</v>
      </c>
      <c r="Q43" s="24">
        <v>1.1799821967211743E-2</v>
      </c>
      <c r="R43" s="24">
        <v>-9.2627369436409923E-3</v>
      </c>
      <c r="S43" s="24">
        <v>-8.9960441342921138E-3</v>
      </c>
    </row>
    <row r="44" spans="1:19" s="2" customFormat="1" x14ac:dyDescent="0.2">
      <c r="A44" s="19">
        <v>2020</v>
      </c>
      <c r="B44" s="24">
        <v>8.8377071342360614E-2</v>
      </c>
      <c r="C44" s="24">
        <v>0.10953993894092706</v>
      </c>
      <c r="D44" s="24">
        <v>4.6682249757682648E-2</v>
      </c>
      <c r="E44" s="23"/>
      <c r="F44" s="24">
        <v>9.8089570955868233E-2</v>
      </c>
      <c r="G44" s="24">
        <v>3.6711502777511118E-2</v>
      </c>
      <c r="H44" s="23"/>
      <c r="I44" s="24">
        <v>1.053825642184103E-2</v>
      </c>
      <c r="J44" s="24">
        <v>0.13236856873772007</v>
      </c>
      <c r="K44" s="23"/>
      <c r="L44" s="24"/>
      <c r="M44" s="24">
        <v>8.8377071342359947E-2</v>
      </c>
      <c r="N44" s="23"/>
      <c r="O44" s="24">
        <v>1.7019052352782227E-2</v>
      </c>
      <c r="P44" s="24">
        <v>5.2135763891914877E-2</v>
      </c>
      <c r="Q44" s="24">
        <v>-4.2783721108364814E-2</v>
      </c>
      <c r="R44" s="24">
        <v>0.12919190014612703</v>
      </c>
      <c r="S44" s="24">
        <v>0.10306646130605368</v>
      </c>
    </row>
    <row r="45" spans="1:19" s="2" customFormat="1" x14ac:dyDescent="0.2">
      <c r="A45" s="19">
        <v>2021</v>
      </c>
      <c r="B45" s="24">
        <v>7.4274088199973054E-2</v>
      </c>
      <c r="C45" s="24">
        <v>5.2691165696844067E-2</v>
      </c>
      <c r="D45" s="24">
        <v>0.12785628654818204</v>
      </c>
      <c r="E45" s="23"/>
      <c r="F45" s="24">
        <v>5.7857884263450066E-2</v>
      </c>
      <c r="G45" s="24">
        <v>9.2202409029579213E-2</v>
      </c>
      <c r="H45" s="23"/>
      <c r="I45" s="24">
        <v>5.4886580376293015E-2</v>
      </c>
      <c r="J45" s="24">
        <v>7.6383446865577964E-2</v>
      </c>
      <c r="K45" s="23"/>
      <c r="L45" s="24"/>
      <c r="M45" s="24">
        <v>7.4274088199968835E-2</v>
      </c>
      <c r="N45" s="23"/>
      <c r="O45" s="24">
        <v>-1.8078700047872376E-2</v>
      </c>
      <c r="P45" s="24">
        <v>8.7130326037346384E-2</v>
      </c>
      <c r="Q45" s="24">
        <v>-3.1767205165186385E-2</v>
      </c>
      <c r="R45" s="24">
        <v>6.0173631987139986E-2</v>
      </c>
      <c r="S45" s="24">
        <v>3.5998889779221832E-2</v>
      </c>
    </row>
    <row r="46" spans="1:19" s="2" customFormat="1" x14ac:dyDescent="0.2">
      <c r="A46" s="19">
        <v>2022</v>
      </c>
      <c r="B46" s="24">
        <v>7.1433164665545723E-2</v>
      </c>
      <c r="C46" s="24">
        <v>7.0762021871537906E-2</v>
      </c>
      <c r="D46" s="24">
        <v>6.8517742071464216E-2</v>
      </c>
      <c r="E46" s="23"/>
      <c r="F46" s="24">
        <v>7.0128872703381306E-2</v>
      </c>
      <c r="G46" s="24">
        <v>7.6975428905944554E-2</v>
      </c>
      <c r="H46" s="23"/>
      <c r="I46" s="24">
        <v>5.7120489786862461E-2</v>
      </c>
      <c r="J46" s="24">
        <v>7.2740057117195445E-2</v>
      </c>
      <c r="K46" s="23"/>
      <c r="L46" s="24"/>
      <c r="M46" s="24">
        <v>7.1433164665551052E-2</v>
      </c>
      <c r="N46" s="23"/>
      <c r="O46" s="24">
        <v>0.12310535985072324</v>
      </c>
      <c r="P46" s="24">
        <v>5.4873113016501884E-2</v>
      </c>
      <c r="Q46" s="24">
        <v>0.23192288111563952</v>
      </c>
      <c r="R46" s="24">
        <v>5.3980714584651146E-2</v>
      </c>
      <c r="S46" s="24">
        <v>3.5944102728041383E-2</v>
      </c>
    </row>
    <row r="47" spans="1:19" s="2" customFormat="1" x14ac:dyDescent="0.2">
      <c r="A47" s="19">
        <v>2023</v>
      </c>
      <c r="B47" s="24">
        <v>0.12509274869903009</v>
      </c>
      <c r="C47" s="24">
        <v>0.12103217900798113</v>
      </c>
      <c r="D47" s="24">
        <v>0.14528672958544409</v>
      </c>
      <c r="E47" s="23"/>
      <c r="F47" s="24">
        <v>0.12932967937216233</v>
      </c>
      <c r="G47" s="24">
        <v>0.1001687615493414</v>
      </c>
      <c r="H47" s="23"/>
      <c r="I47" s="24">
        <v>8.1996278609689943E-2</v>
      </c>
      <c r="J47" s="24">
        <v>0.15070289132371251</v>
      </c>
      <c r="K47" s="23"/>
      <c r="L47" s="24"/>
      <c r="M47" s="24">
        <v>0.12509274869902431</v>
      </c>
      <c r="N47" s="23"/>
      <c r="O47" s="24">
        <v>0.12205293085360958</v>
      </c>
      <c r="P47" s="24">
        <v>0.11393782075694192</v>
      </c>
      <c r="Q47" s="24">
        <v>-6.569832576743373E-3</v>
      </c>
      <c r="R47" s="24">
        <v>0.16985143606605524</v>
      </c>
      <c r="S47" s="24">
        <v>0.11552884287495235</v>
      </c>
    </row>
    <row r="48" spans="1:19" s="2" customFormat="1" x14ac:dyDescent="0.2">
      <c r="A48" s="19">
        <v>2024</v>
      </c>
      <c r="B48" s="24">
        <v>5.856116021577118E-2</v>
      </c>
      <c r="C48" s="24">
        <v>5.9527429146431388E-2</v>
      </c>
      <c r="D48" s="24">
        <v>4.9736735460518045E-2</v>
      </c>
      <c r="E48" s="23"/>
      <c r="F48" s="24">
        <v>5.8679261471486388E-2</v>
      </c>
      <c r="G48" s="24">
        <v>5.6748728760310341E-2</v>
      </c>
      <c r="H48" s="23"/>
      <c r="I48" s="24">
        <v>3.8823337454271689E-2</v>
      </c>
      <c r="J48" s="24">
        <v>6.3025327220036287E-2</v>
      </c>
      <c r="K48" s="23"/>
      <c r="L48" s="24"/>
      <c r="M48" s="24">
        <v>5.8561160215773622E-2</v>
      </c>
      <c r="N48" s="23"/>
      <c r="O48" s="24">
        <v>1.4943268409296051E-2</v>
      </c>
      <c r="P48" s="24">
        <v>3.3941693572766996E-2</v>
      </c>
      <c r="Q48" s="24">
        <v>8.814750389582815E-2</v>
      </c>
      <c r="R48" s="24">
        <v>1.4283564303610996E-2</v>
      </c>
      <c r="S48" s="24">
        <v>8.0446831702351673E-2</v>
      </c>
    </row>
    <row r="49" spans="1:19" s="2" customFormat="1" x14ac:dyDescent="0.2">
      <c r="A49" s="19">
        <v>2025</v>
      </c>
      <c r="B49" s="24">
        <f>(B24/B23)-1</f>
        <v>5.7259089561832788E-2</v>
      </c>
      <c r="C49" s="24">
        <f t="shared" ref="C49:S49" si="0">(C24/C23)-1</f>
        <v>5.6342887069234848E-2</v>
      </c>
      <c r="D49" s="24">
        <f t="shared" si="0"/>
        <v>6.9862716484087706E-2</v>
      </c>
      <c r="E49" s="23"/>
      <c r="F49" s="24">
        <f t="shared" si="0"/>
        <v>3.3655465474847768E-2</v>
      </c>
      <c r="G49" s="24">
        <f t="shared" si="0"/>
        <v>0.1207273019649826</v>
      </c>
      <c r="H49" s="23"/>
      <c r="I49" s="24">
        <f t="shared" si="0"/>
        <v>4.6858803113123848E-2</v>
      </c>
      <c r="J49" s="24">
        <f t="shared" si="0"/>
        <v>6.2313410482072618E-2</v>
      </c>
      <c r="K49" s="23" t="e">
        <f t="shared" si="0"/>
        <v>#DIV/0!</v>
      </c>
      <c r="L49" s="24"/>
      <c r="M49" s="24">
        <f t="shared" si="0"/>
        <v>5.7259089561833676E-2</v>
      </c>
      <c r="N49" s="23"/>
      <c r="O49" s="24">
        <f t="shared" si="0"/>
        <v>6.9325016955950503E-2</v>
      </c>
      <c r="P49" s="24">
        <f t="shared" si="0"/>
        <v>4.532197696117013E-2</v>
      </c>
      <c r="Q49" s="24">
        <f t="shared" si="0"/>
        <v>-1.0946873173727001E-2</v>
      </c>
      <c r="R49" s="24">
        <f t="shared" si="0"/>
        <v>0.10175831183717365</v>
      </c>
      <c r="S49" s="24">
        <f t="shared" si="0"/>
        <v>-5.2786641989464367E-2</v>
      </c>
    </row>
    <row r="50" spans="1:19" s="2" customFormat="1" x14ac:dyDescent="0.2"/>
    <row r="51" spans="1:19" s="2" customFormat="1" x14ac:dyDescent="0.2">
      <c r="A51" s="26" t="s">
        <v>33</v>
      </c>
    </row>
    <row r="52" spans="1:19" s="2" customFormat="1" x14ac:dyDescent="0.2">
      <c r="A52" s="14">
        <v>2010</v>
      </c>
      <c r="B52" s="22"/>
      <c r="C52" s="22"/>
      <c r="D52" s="22"/>
      <c r="E52" s="23"/>
      <c r="F52" s="22"/>
      <c r="G52" s="22"/>
      <c r="H52" s="23"/>
      <c r="I52" s="22"/>
      <c r="J52" s="22"/>
      <c r="K52" s="23"/>
      <c r="L52" s="22"/>
      <c r="M52" s="22"/>
      <c r="N52" s="23"/>
      <c r="O52" s="22"/>
      <c r="P52" s="22"/>
      <c r="Q52" s="22"/>
      <c r="R52" s="22"/>
      <c r="S52" s="22"/>
    </row>
    <row r="53" spans="1:19" s="2" customFormat="1" x14ac:dyDescent="0.2">
      <c r="A53" s="17">
        <v>2011</v>
      </c>
      <c r="B53" s="24">
        <v>5.5395464234359926E-2</v>
      </c>
      <c r="C53" s="24">
        <v>4.4094422756631779E-2</v>
      </c>
      <c r="D53" s="24">
        <v>9.4094371865218074E-2</v>
      </c>
      <c r="E53" s="23"/>
      <c r="F53" s="24">
        <v>3.7443546472577083E-2</v>
      </c>
      <c r="G53" s="24">
        <v>0.25074420693514043</v>
      </c>
      <c r="H53" s="23"/>
      <c r="I53" s="24">
        <v>3.497349522165738E-2</v>
      </c>
      <c r="J53" s="24">
        <v>9.48532319595774E-3</v>
      </c>
      <c r="K53" s="23"/>
      <c r="L53" s="24"/>
      <c r="M53" s="24">
        <v>5.5395464234358371E-2</v>
      </c>
      <c r="N53" s="23"/>
      <c r="O53" s="24">
        <v>-6.0657939866263888E-2</v>
      </c>
      <c r="P53" s="24">
        <v>0.12450717825997848</v>
      </c>
      <c r="Q53" s="24">
        <v>5.9660743070401701E-2</v>
      </c>
      <c r="R53" s="24">
        <v>-9.0833839779480008E-2</v>
      </c>
      <c r="S53" s="24">
        <v>1.9081412927034469E-2</v>
      </c>
    </row>
    <row r="54" spans="1:19" s="2" customFormat="1" x14ac:dyDescent="0.2">
      <c r="A54" s="17">
        <v>2012</v>
      </c>
      <c r="B54" s="24">
        <v>-4.3449844941983784E-2</v>
      </c>
      <c r="C54" s="24">
        <v>-4.9005515342615658E-2</v>
      </c>
      <c r="D54" s="24">
        <v>9.356729754616433E-3</v>
      </c>
      <c r="E54" s="23"/>
      <c r="F54" s="24">
        <v>-3.031669011396565E-2</v>
      </c>
      <c r="G54" s="24">
        <v>4.3682591100671742E-2</v>
      </c>
      <c r="H54" s="23"/>
      <c r="I54" s="24">
        <v>-6.9039122891695781E-2</v>
      </c>
      <c r="J54" s="24">
        <v>-1.1924209298402877E-3</v>
      </c>
      <c r="K54" s="23"/>
      <c r="L54" s="24"/>
      <c r="M54" s="24">
        <v>-4.3449844941986449E-2</v>
      </c>
      <c r="N54" s="23"/>
      <c r="O54" s="24">
        <v>-2.3660949865745518E-2</v>
      </c>
      <c r="P54" s="24">
        <v>-4.7685490775789097E-2</v>
      </c>
      <c r="Q54" s="24">
        <v>5.22798850168813E-2</v>
      </c>
      <c r="R54" s="24">
        <v>6.1441140999508592E-2</v>
      </c>
      <c r="S54" s="24">
        <v>-3.8117024241974162E-2</v>
      </c>
    </row>
    <row r="55" spans="1:19" s="2" customFormat="1" x14ac:dyDescent="0.2">
      <c r="A55" s="18">
        <v>2013</v>
      </c>
      <c r="B55" s="24">
        <v>-1.0473251729054001E-3</v>
      </c>
      <c r="C55" s="24">
        <v>-5.3927461248929331E-3</v>
      </c>
      <c r="D55" s="24">
        <v>2.5403522350298635E-2</v>
      </c>
      <c r="E55" s="23"/>
      <c r="F55" s="24">
        <v>-3.0546936719873408E-2</v>
      </c>
      <c r="G55" s="24">
        <v>-4.1605173793205386E-2</v>
      </c>
      <c r="H55" s="23"/>
      <c r="I55" s="24">
        <v>2.7761877815269509E-2</v>
      </c>
      <c r="J55" s="24">
        <v>1.7065193829608472E-2</v>
      </c>
      <c r="K55" s="23"/>
      <c r="L55" s="24"/>
      <c r="M55" s="24">
        <v>-1.0473251729027355E-3</v>
      </c>
      <c r="N55" s="23"/>
      <c r="O55" s="24">
        <v>-4.1248961997772282E-2</v>
      </c>
      <c r="P55" s="24">
        <v>-2.7497892116865819E-2</v>
      </c>
      <c r="Q55" s="24">
        <v>-4.5916948100860333E-3</v>
      </c>
      <c r="R55" s="24">
        <v>1.0454037595392984E-2</v>
      </c>
      <c r="S55" s="24">
        <v>-3.9249415938502508E-2</v>
      </c>
    </row>
    <row r="56" spans="1:19" s="2" customFormat="1" x14ac:dyDescent="0.2">
      <c r="A56" s="17">
        <v>2014</v>
      </c>
      <c r="B56" s="24">
        <v>6.8244841000341117E-2</v>
      </c>
      <c r="C56" s="24">
        <v>5.8022007629449313E-2</v>
      </c>
      <c r="D56" s="24">
        <v>0.10111557010618499</v>
      </c>
      <c r="E56" s="23"/>
      <c r="F56" s="24">
        <v>3.6127290800975764E-2</v>
      </c>
      <c r="G56" s="24">
        <v>0.19430327790454194</v>
      </c>
      <c r="H56" s="23"/>
      <c r="I56" s="24">
        <v>-2.3350635475457571E-3</v>
      </c>
      <c r="J56" s="24">
        <v>9.1709956099077727E-2</v>
      </c>
      <c r="K56" s="23"/>
      <c r="L56" s="24"/>
      <c r="M56" s="24">
        <v>6.824484100034045E-2</v>
      </c>
      <c r="N56" s="23"/>
      <c r="O56" s="24">
        <v>9.2306445928813208E-2</v>
      </c>
      <c r="P56" s="24">
        <v>-2.9546729219819046E-2</v>
      </c>
      <c r="Q56" s="24">
        <v>-5.6619171935012869E-4</v>
      </c>
      <c r="R56" s="24">
        <v>3.3262222161387189E-2</v>
      </c>
      <c r="S56" s="24">
        <v>1.2221693557079139E-2</v>
      </c>
    </row>
    <row r="57" spans="1:19" s="2" customFormat="1" x14ac:dyDescent="0.2">
      <c r="A57" s="19">
        <v>2015</v>
      </c>
      <c r="B57" s="24">
        <v>-2.105308942000339E-3</v>
      </c>
      <c r="C57" s="24">
        <v>1.2288709265601661E-2</v>
      </c>
      <c r="D57" s="24">
        <v>-2.3235983352828948E-2</v>
      </c>
      <c r="E57" s="23"/>
      <c r="F57" s="24">
        <v>-1.1499407890149249E-2</v>
      </c>
      <c r="G57" s="24">
        <v>4.0987537879722202E-2</v>
      </c>
      <c r="H57" s="23"/>
      <c r="I57" s="24">
        <v>-4.3783896460779848E-2</v>
      </c>
      <c r="J57" s="24">
        <v>-2.1674292285446262E-3</v>
      </c>
      <c r="K57" s="23"/>
      <c r="L57" s="24"/>
      <c r="M57" s="24">
        <v>-2.1053089420025595E-3</v>
      </c>
      <c r="N57" s="23"/>
      <c r="O57" s="24">
        <v>3.8922154907114592E-2</v>
      </c>
      <c r="P57" s="24">
        <v>9.6367700902986186E-3</v>
      </c>
      <c r="Q57" s="24">
        <v>-2.5243484601301103E-2</v>
      </c>
      <c r="R57" s="24">
        <v>-3.7063050200718206E-2</v>
      </c>
      <c r="S57" s="24">
        <v>-1.8849558367585395E-2</v>
      </c>
    </row>
    <row r="58" spans="1:19" s="2" customFormat="1" x14ac:dyDescent="0.2">
      <c r="A58" s="19">
        <v>2016</v>
      </c>
      <c r="B58" s="24">
        <v>6.5292569426705249E-2</v>
      </c>
      <c r="C58" s="24">
        <v>7.3117964684887848E-2</v>
      </c>
      <c r="D58" s="24">
        <v>3.7528111865697822E-2</v>
      </c>
      <c r="E58" s="23"/>
      <c r="F58" s="24">
        <v>4.1010269736994065E-2</v>
      </c>
      <c r="G58" s="24">
        <v>6.7138356795548582E-4</v>
      </c>
      <c r="H58" s="23"/>
      <c r="I58" s="24">
        <v>3.1550734153840576E-2</v>
      </c>
      <c r="J58" s="24">
        <v>0.10126549143857511</v>
      </c>
      <c r="K58" s="23"/>
      <c r="L58" s="24"/>
      <c r="M58" s="24">
        <v>6.5292569426706804E-2</v>
      </c>
      <c r="N58" s="23"/>
      <c r="O58" s="24">
        <v>-2.3014929232921144E-2</v>
      </c>
      <c r="P58" s="24">
        <v>5.7365260463025036E-2</v>
      </c>
      <c r="Q58" s="24">
        <v>-4.3596062578025618E-2</v>
      </c>
      <c r="R58" s="24">
        <v>0.11359861926562598</v>
      </c>
      <c r="S58" s="24">
        <v>-7.4439153524545887E-3</v>
      </c>
    </row>
    <row r="59" spans="1:19" s="2" customFormat="1" x14ac:dyDescent="0.2">
      <c r="A59" s="19">
        <v>2017</v>
      </c>
      <c r="B59" s="24">
        <v>1.5962967147475027E-2</v>
      </c>
      <c r="C59" s="24">
        <v>-2.0043627425207711E-2</v>
      </c>
      <c r="D59" s="24">
        <v>0.14310306465403411</v>
      </c>
      <c r="E59" s="23"/>
      <c r="F59" s="24">
        <v>4.3412299276097688E-3</v>
      </c>
      <c r="G59" s="24">
        <v>7.1320347836236309E-2</v>
      </c>
      <c r="H59" s="23"/>
      <c r="I59" s="24">
        <v>-6.1042841055136687E-3</v>
      </c>
      <c r="J59" s="24">
        <v>1.5689935683178335E-2</v>
      </c>
      <c r="K59" s="23"/>
      <c r="L59" s="24"/>
      <c r="M59" s="24">
        <v>1.5962967147476137E-2</v>
      </c>
      <c r="N59" s="23"/>
      <c r="O59" s="24">
        <v>-6.4333105983787497E-2</v>
      </c>
      <c r="P59" s="24">
        <v>-8.0123643353476881E-3</v>
      </c>
      <c r="Q59" s="24">
        <v>5.491342399932897E-2</v>
      </c>
      <c r="R59" s="24">
        <v>4.1046773955413896E-2</v>
      </c>
      <c r="S59" s="24">
        <v>2.172421565680871E-3</v>
      </c>
    </row>
    <row r="60" spans="1:19" s="2" customFormat="1" x14ac:dyDescent="0.2">
      <c r="A60" s="19">
        <v>2018</v>
      </c>
      <c r="B60" s="24">
        <v>4.7456394194744345E-2</v>
      </c>
      <c r="C60" s="24">
        <v>7.0710847967356161E-2</v>
      </c>
      <c r="D60" s="24">
        <v>-2.466406494407325E-2</v>
      </c>
      <c r="E60" s="23"/>
      <c r="F60" s="24">
        <v>4.3155818955737058E-2</v>
      </c>
      <c r="G60" s="24">
        <v>4.7252272841305842E-2</v>
      </c>
      <c r="H60" s="23"/>
      <c r="I60" s="24">
        <v>2.8892319890774898E-2</v>
      </c>
      <c r="J60" s="24">
        <v>6.5831140813454203E-2</v>
      </c>
      <c r="K60" s="23"/>
      <c r="L60" s="24"/>
      <c r="M60" s="24">
        <v>4.7456394194743234E-2</v>
      </c>
      <c r="N60" s="23"/>
      <c r="O60" s="24">
        <v>0.1221467638651772</v>
      </c>
      <c r="P60" s="24">
        <v>1.8623833622811059E-2</v>
      </c>
      <c r="Q60" s="24">
        <v>-0.11630507462978412</v>
      </c>
      <c r="R60" s="24">
        <v>6.0492778376379785E-2</v>
      </c>
      <c r="S60" s="24">
        <v>-9.1670044160363506E-4</v>
      </c>
    </row>
    <row r="61" spans="1:19" s="2" customFormat="1" x14ac:dyDescent="0.2">
      <c r="A61" s="19">
        <v>2019</v>
      </c>
      <c r="B61" s="24">
        <v>3.2954706982827098E-2</v>
      </c>
      <c r="C61" s="24">
        <v>1.8208470441837932E-2</v>
      </c>
      <c r="D61" s="24">
        <v>7.6764995492667909E-2</v>
      </c>
      <c r="E61" s="23"/>
      <c r="F61" s="24">
        <v>1.9776828341197428E-2</v>
      </c>
      <c r="G61" s="24">
        <v>6.6074508618353844E-2</v>
      </c>
      <c r="H61" s="23"/>
      <c r="I61" s="24">
        <v>-2.1250676137564373E-2</v>
      </c>
      <c r="J61" s="24">
        <v>5.1236505839680868E-2</v>
      </c>
      <c r="K61" s="23"/>
      <c r="L61" s="24"/>
      <c r="M61" s="24">
        <v>3.295470698282954E-2</v>
      </c>
      <c r="N61" s="23"/>
      <c r="O61" s="24">
        <v>6.6838442229000261E-3</v>
      </c>
      <c r="P61" s="24">
        <v>2.710163651687969E-2</v>
      </c>
      <c r="Q61" s="24">
        <v>1.1799821967211521E-2</v>
      </c>
      <c r="R61" s="24">
        <v>-9.2627369436409923E-3</v>
      </c>
      <c r="S61" s="24">
        <v>-8.9960441342922248E-3</v>
      </c>
    </row>
    <row r="62" spans="1:19" s="2" customFormat="1" x14ac:dyDescent="0.2">
      <c r="A62" s="19">
        <v>2020</v>
      </c>
      <c r="B62" s="24">
        <v>6.1831289114498089E-2</v>
      </c>
      <c r="C62" s="24">
        <v>8.2477989210660629E-2</v>
      </c>
      <c r="D62" s="24">
        <v>2.1153414397739212E-2</v>
      </c>
      <c r="E62" s="23"/>
      <c r="F62" s="24">
        <v>7.1306898493530113E-2</v>
      </c>
      <c r="G62" s="24">
        <v>1.1425856368303622E-2</v>
      </c>
      <c r="H62" s="23"/>
      <c r="I62" s="24">
        <v>-1.410901812503329E-2</v>
      </c>
      <c r="J62" s="24">
        <v>0.10474982315875137</v>
      </c>
      <c r="K62" s="23"/>
      <c r="L62" s="24"/>
      <c r="M62" s="24">
        <v>6.1831289114497645E-2</v>
      </c>
      <c r="N62" s="23"/>
      <c r="O62" s="24">
        <v>-7.7862903875295375E-3</v>
      </c>
      <c r="P62" s="24">
        <v>2.6473915992111907E-2</v>
      </c>
      <c r="Q62" s="24">
        <v>-6.6130459617916859E-2</v>
      </c>
      <c r="R62" s="24">
        <v>0.10165063428890431</v>
      </c>
      <c r="S62" s="24">
        <v>7.6162401274198821E-2</v>
      </c>
    </row>
    <row r="63" spans="1:19" s="2" customFormat="1" x14ac:dyDescent="0.2">
      <c r="A63" s="19">
        <v>2021</v>
      </c>
      <c r="B63" s="24">
        <v>4.8083305516245067E-2</v>
      </c>
      <c r="C63" s="24">
        <v>2.7026574270233805E-2</v>
      </c>
      <c r="D63" s="24">
        <v>0.10035917084565615</v>
      </c>
      <c r="E63" s="23"/>
      <c r="F63" s="24">
        <v>3.2067328332387568E-2</v>
      </c>
      <c r="G63" s="24">
        <v>6.5574534210901314E-2</v>
      </c>
      <c r="H63" s="23"/>
      <c r="I63" s="24">
        <v>2.916846477982582E-2</v>
      </c>
      <c r="J63" s="24">
        <v>5.0141238056041093E-2</v>
      </c>
      <c r="K63" s="23"/>
      <c r="L63" s="24"/>
      <c r="M63" s="24">
        <v>4.8083305516240848E-2</v>
      </c>
      <c r="N63" s="23"/>
      <c r="O63" s="24">
        <v>-4.2017923437930427E-2</v>
      </c>
      <c r="P63" s="24">
        <v>6.0626108509543197E-2</v>
      </c>
      <c r="Q63" s="24">
        <v>-5.537270305005848E-2</v>
      </c>
      <c r="R63" s="24">
        <v>3.4326618168795564E-2</v>
      </c>
      <c r="S63" s="24">
        <v>1.0741255735143174E-2</v>
      </c>
    </row>
    <row r="64" spans="1:19" s="2" customFormat="1" x14ac:dyDescent="0.2">
      <c r="A64" s="19">
        <v>2022</v>
      </c>
      <c r="B64" s="24">
        <v>4.5301244399874818E-2</v>
      </c>
      <c r="C64" s="24">
        <v>4.4646470569007723E-2</v>
      </c>
      <c r="D64" s="24">
        <v>4.2456928052344134E-2</v>
      </c>
      <c r="E64" s="23"/>
      <c r="F64" s="24">
        <v>4.4028763711322583E-2</v>
      </c>
      <c r="G64" s="24">
        <v>5.0708334546361256E-2</v>
      </c>
      <c r="H64" s="23"/>
      <c r="I64" s="24">
        <v>3.1337651191474691E-2</v>
      </c>
      <c r="J64" s="24">
        <v>4.6576262152785874E-2</v>
      </c>
      <c r="K64" s="23"/>
      <c r="L64" s="24"/>
      <c r="M64" s="24">
        <v>4.5301244399880147E-2</v>
      </c>
      <c r="N64" s="23"/>
      <c r="O64" s="24">
        <v>9.5713170882288479E-2</v>
      </c>
      <c r="P64" s="24">
        <v>2.9145087238662271E-2</v>
      </c>
      <c r="Q64" s="24">
        <v>0.20187666678847838</v>
      </c>
      <c r="R64" s="24">
        <v>2.8274454125858606E-2</v>
      </c>
      <c r="S64" s="24">
        <v>1.0677749599396602E-2</v>
      </c>
    </row>
    <row r="65" spans="1:19" s="2" customFormat="1" x14ac:dyDescent="0.2">
      <c r="A65" s="19">
        <v>2023</v>
      </c>
      <c r="B65" s="24">
        <v>4.4775781727111941E-2</v>
      </c>
      <c r="C65" s="24">
        <v>4.1005083819647403E-2</v>
      </c>
      <c r="D65" s="24">
        <v>6.3528175421926569E-2</v>
      </c>
      <c r="E65" s="23"/>
      <c r="F65" s="24">
        <v>4.8710250739790295E-2</v>
      </c>
      <c r="G65" s="24">
        <v>2.1631042603885708E-2</v>
      </c>
      <c r="H65" s="23"/>
      <c r="I65" s="24">
        <v>4.7558382341561511E-3</v>
      </c>
      <c r="J65" s="24">
        <v>6.8557693762173244E-2</v>
      </c>
      <c r="K65" s="23"/>
      <c r="L65" s="24"/>
      <c r="M65" s="24">
        <v>4.477578172710639E-2</v>
      </c>
      <c r="N65" s="23"/>
      <c r="O65" s="24">
        <v>4.1952967279654807E-2</v>
      </c>
      <c r="P65" s="24">
        <v>3.4417170337712299E-2</v>
      </c>
      <c r="Q65" s="24">
        <v>-7.7487806262115488E-2</v>
      </c>
      <c r="R65" s="24">
        <v>8.6339281835912773E-2</v>
      </c>
      <c r="S65" s="24">
        <v>3.5894614200906449E-2</v>
      </c>
    </row>
    <row r="66" spans="1:19" s="2" customFormat="1" x14ac:dyDescent="0.2">
      <c r="A66" s="19">
        <v>2024</v>
      </c>
      <c r="B66" s="24">
        <v>5.8561160215770958E-2</v>
      </c>
      <c r="C66" s="24">
        <v>5.9527429146431388E-2</v>
      </c>
      <c r="D66" s="24">
        <v>4.9736735460518267E-2</v>
      </c>
      <c r="E66" s="23"/>
      <c r="F66" s="24">
        <v>5.8679261471486166E-2</v>
      </c>
      <c r="G66" s="24">
        <v>5.6748728760310341E-2</v>
      </c>
      <c r="H66" s="23"/>
      <c r="I66" s="24">
        <v>3.8823337454271689E-2</v>
      </c>
      <c r="J66" s="24">
        <v>6.3025327220036287E-2</v>
      </c>
      <c r="K66" s="23"/>
      <c r="L66" s="24"/>
      <c r="M66" s="24">
        <v>5.8561160215773622E-2</v>
      </c>
      <c r="N66" s="23"/>
      <c r="O66" s="24">
        <v>1.4943268409295829E-2</v>
      </c>
      <c r="P66" s="24">
        <v>3.3941693572767218E-2</v>
      </c>
      <c r="Q66" s="24">
        <v>8.8147503895828372E-2</v>
      </c>
      <c r="R66" s="24">
        <v>1.4283564303610996E-2</v>
      </c>
      <c r="S66" s="24">
        <v>8.0446831702351673E-2</v>
      </c>
    </row>
    <row r="67" spans="1:19" s="2" customFormat="1" x14ac:dyDescent="0.2">
      <c r="A67" s="19">
        <v>2025</v>
      </c>
      <c r="B67" s="24">
        <f>((B24/$U24)/(B23/$U23))-1</f>
        <v>3.1473081644231238E-2</v>
      </c>
      <c r="C67" s="24">
        <f t="shared" ref="C67:S67" si="1">((C24/$U24)/(C23/$U23))-1</f>
        <v>3.0579224861366772E-2</v>
      </c>
      <c r="D67" s="24">
        <f t="shared" si="1"/>
        <v>4.3769312558434414E-2</v>
      </c>
      <c r="E67" s="23"/>
      <c r="F67" s="24">
        <f t="shared" si="1"/>
        <v>8.4451378645618025E-3</v>
      </c>
      <c r="G67" s="24">
        <f t="shared" si="1"/>
        <v>9.3393336840201346E-2</v>
      </c>
      <c r="H67" s="23" t="e">
        <f t="shared" si="1"/>
        <v>#DIV/0!</v>
      </c>
      <c r="I67" s="24">
        <f t="shared" si="1"/>
        <v>2.1326452857451716E-2</v>
      </c>
      <c r="J67" s="24">
        <f t="shared" si="1"/>
        <v>3.6404130264848344E-2</v>
      </c>
      <c r="K67" s="23" t="e">
        <f t="shared" si="1"/>
        <v>#DIV/0!</v>
      </c>
      <c r="L67" s="24"/>
      <c r="M67" s="24">
        <f t="shared" si="1"/>
        <v>3.1473081644232126E-2</v>
      </c>
      <c r="N67" s="23" t="e">
        <f t="shared" si="1"/>
        <v>#DIV/0!</v>
      </c>
      <c r="O67" s="24">
        <f t="shared" si="1"/>
        <v>4.3244727246506853E-2</v>
      </c>
      <c r="P67" s="24">
        <f t="shared" si="1"/>
        <v>1.9827109108547125E-2</v>
      </c>
      <c r="Q67" s="24">
        <f t="shared" si="1"/>
        <v>-3.5069372579090818E-2</v>
      </c>
      <c r="R67" s="24">
        <f t="shared" si="1"/>
        <v>7.4886990670201437E-2</v>
      </c>
      <c r="S67" s="24">
        <f t="shared" si="1"/>
        <v>-7.5888690853797236E-2</v>
      </c>
    </row>
    <row r="68" spans="1:19" s="2" customFormat="1" x14ac:dyDescent="0.2"/>
    <row r="69" spans="1:19" s="2" customFormat="1" x14ac:dyDescent="0.2"/>
    <row r="70" spans="1:19" s="2" customFormat="1" x14ac:dyDescent="0.2"/>
    <row r="71" spans="1:19" s="2" customFormat="1" x14ac:dyDescent="0.2"/>
    <row r="72" spans="1:19" s="2" customFormat="1" x14ac:dyDescent="0.2"/>
    <row r="73" spans="1:19" s="2" customFormat="1" x14ac:dyDescent="0.2"/>
    <row r="74" spans="1:19" s="2" customFormat="1" x14ac:dyDescent="0.2"/>
    <row r="75" spans="1:19" s="2" customFormat="1" x14ac:dyDescent="0.2"/>
    <row r="76" spans="1:19" s="2" customFormat="1" x14ac:dyDescent="0.2"/>
    <row r="77" spans="1:19" s="2" customFormat="1" x14ac:dyDescent="0.2"/>
    <row r="78" spans="1:19" s="2" customFormat="1" x14ac:dyDescent="0.2"/>
    <row r="79" spans="1:19" s="2" customFormat="1" x14ac:dyDescent="0.2"/>
    <row r="80" spans="1:19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</sheetData>
  <mergeCells count="7">
    <mergeCell ref="U6:U8"/>
    <mergeCell ref="A7:A8"/>
    <mergeCell ref="B7:D7"/>
    <mergeCell ref="F7:G7"/>
    <mergeCell ref="I7:J7"/>
    <mergeCell ref="L7:M7"/>
    <mergeCell ref="O7:S7"/>
  </mergeCells>
  <pageMargins left="0.28000000000000003" right="0.16" top="0.28000000000000003" bottom="0.25" header="0.24" footer="0.1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Data</vt:lpstr>
      <vt:lpstr>Data!Print_Area</vt:lpstr>
      <vt:lpstr>Data!Print_Titles</vt:lpstr>
    </vt:vector>
  </TitlesOfParts>
  <Company>CTIE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Gérard JOHANNS</dc:creator>
  <cp:lastModifiedBy>Gérard JOHANNS</cp:lastModifiedBy>
  <dcterms:created xsi:type="dcterms:W3CDTF">2025-11-20T15:03:14Z</dcterms:created>
  <dcterms:modified xsi:type="dcterms:W3CDTF">2026-05-13T13:49:41Z</dcterms:modified>
</cp:coreProperties>
</file>