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65416" windowWidth="18360" windowHeight="9135" tabRatio="300" activeTab="0"/>
  </bookViews>
  <sheets>
    <sheet name="Data" sheetId="1" r:id="rId1"/>
  </sheets>
  <definedNames>
    <definedName name="_xlnm.Print_Area" localSheetId="0">'Data'!$A$1:$T$45</definedName>
  </definedNames>
  <calcPr fullCalcOnLoad="1"/>
</workbook>
</file>

<file path=xl/sharedStrings.xml><?xml version="1.0" encoding="utf-8"?>
<sst xmlns="http://schemas.openxmlformats.org/spreadsheetml/2006/main" count="20" uniqueCount="12">
  <si>
    <t>Accidents de travail</t>
  </si>
  <si>
    <t>Maladies professionnelles</t>
  </si>
  <si>
    <t>Accidents de trajet</t>
  </si>
  <si>
    <t>Année</t>
  </si>
  <si>
    <t>Domaine: assurance accident (AAA)</t>
  </si>
  <si>
    <t>Source(s): Association D'Assurance Accident (AAA)</t>
  </si>
  <si>
    <t xml:space="preserve">Information(s) supplémentaire(s): situation au 31 décembre,  </t>
  </si>
  <si>
    <t>Source: Association d'assurance accident (AAA).</t>
  </si>
  <si>
    <t>Régime général</t>
  </si>
  <si>
    <t>Régimes spéciaux</t>
  </si>
  <si>
    <t>Nombre d'accidents déclarés du régime général et des régimes spéciaux par type d'accident</t>
  </si>
  <si>
    <r>
      <t xml:space="preserve">Année(s) de référence: </t>
    </r>
    <r>
      <rPr>
        <sz val="8"/>
        <color indexed="10"/>
        <rFont val="Arial"/>
        <family val="2"/>
      </rPr>
      <t>2022</t>
    </r>
  </si>
</sst>
</file>

<file path=xl/styles.xml><?xml version="1.0" encoding="utf-8"?>
<styleSheet xmlns="http://schemas.openxmlformats.org/spreadsheetml/2006/main">
  <numFmts count="5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CHF&quot;;\-#,##0\ &quot;CHF&quot;"/>
    <numFmt numFmtId="167" formatCode="#,##0\ &quot;CHF&quot;;[Red]\-#,##0\ &quot;CHF&quot;"/>
    <numFmt numFmtId="168" formatCode="#,##0.00\ &quot;CHF&quot;;\-#,##0.00\ &quot;CHF&quot;"/>
    <numFmt numFmtId="169" formatCode="#,##0.00\ &quot;CHF&quot;;[Red]\-#,##0.00\ &quot;CHF&quot;"/>
    <numFmt numFmtId="170" formatCode="_-* #,##0\ &quot;CHF&quot;_-;\-* #,##0\ &quot;CHF&quot;_-;_-* &quot;-&quot;\ &quot;CHF&quot;_-;_-@_-"/>
    <numFmt numFmtId="171" formatCode="_-* #,##0\ _C_H_F_-;\-* #,##0\ _C_H_F_-;_-* &quot;-&quot;\ _C_H_F_-;_-@_-"/>
    <numFmt numFmtId="172" formatCode="_-* #,##0.00\ &quot;CHF&quot;_-;\-* #,##0.00\ &quot;CHF&quot;_-;_-* &quot;-&quot;??\ &quot;CHF&quot;_-;_-@_-"/>
    <numFmt numFmtId="173" formatCode="_-* #,##0.00\ _C_H_F_-;\-* #,##0.00\ _C_H_F_-;_-* &quot;-&quot;??\ _C_H_F_-;_-@_-"/>
    <numFmt numFmtId="174" formatCode="#,##0\ &quot;DM&quot;;\-#,##0\ &quot;DM&quot;"/>
    <numFmt numFmtId="175" formatCode="#,##0\ &quot;DM&quot;;[Red]\-#,##0\ &quot;DM&quot;"/>
    <numFmt numFmtId="176" formatCode="#,##0.00\ &quot;DM&quot;;\-#,##0.00\ &quot;DM&quot;"/>
    <numFmt numFmtId="177" formatCode="#,##0.00\ &quot;DM&quot;;[Red]\-#,##0.00\ &quot;DM&quot;"/>
    <numFmt numFmtId="178" formatCode="_-* #,##0\ &quot;DM&quot;_-;\-* #,##0\ &quot;DM&quot;_-;_-* &quot;-&quot;\ &quot;DM&quot;_-;_-@_-"/>
    <numFmt numFmtId="179" formatCode="_-* #,##0\ _D_M_-;\-* #,##0\ _D_M_-;_-* &quot;-&quot;\ _D_M_-;_-@_-"/>
    <numFmt numFmtId="180" formatCode="_-* #,##0.00\ &quot;DM&quot;_-;\-* #,##0.00\ &quot;DM&quot;_-;_-* &quot;-&quot;??\ &quot;DM&quot;_-;_-@_-"/>
    <numFmt numFmtId="181" formatCode="_-* #,##0.00\ _D_M_-;\-* #,##0.00\ _D_M_-;_-* &quot;-&quot;??\ _D_M_-;_-@_-"/>
    <numFmt numFmtId="182" formatCode="#,##0\ &quot;F&quot;;\-#,##0\ &quot;F&quot;"/>
    <numFmt numFmtId="183" formatCode="#,##0\ &quot;F&quot;;[Red]\-#,##0\ &quot;F&quot;"/>
    <numFmt numFmtId="184" formatCode="#,##0.00\ &quot;F&quot;;\-#,##0.00\ &quot;F&quot;"/>
    <numFmt numFmtId="185" formatCode="#,##0.00\ &quot;F&quot;;[Red]\-#,##0.00\ &quot;F&quot;"/>
    <numFmt numFmtId="186" formatCode="_-* #,##0\ &quot;F&quot;_-;\-* #,##0\ &quot;F&quot;_-;_-* &quot;-&quot;\ &quot;F&quot;_-;_-@_-"/>
    <numFmt numFmtId="187" formatCode="_-* #,##0\ _F_-;\-* #,##0\ _F_-;_-* &quot;-&quot;\ _F_-;_-@_-"/>
    <numFmt numFmtId="188" formatCode="_-* #,##0.00\ &quot;F&quot;_-;\-* #,##0.00\ &quot;F&quot;_-;_-* &quot;-&quot;??\ &quot;F&quot;_-;_-@_-"/>
    <numFmt numFmtId="189" formatCode="_-* #,##0.00\ _F_-;\-* #,##0.00\ _F_-;_-* &quot;-&quot;??\ _F_-;_-@_-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  <numFmt numFmtId="198" formatCode="&quot;SFr.&quot;\ #,##0;&quot;SFr.&quot;\ \-#,##0"/>
    <numFmt numFmtId="199" formatCode="&quot;SFr.&quot;\ #,##0;[Red]&quot;SFr.&quot;\ \-#,##0"/>
    <numFmt numFmtId="200" formatCode="&quot;SFr.&quot;\ #,##0.00;&quot;SFr.&quot;\ \-#,##0.00"/>
    <numFmt numFmtId="201" formatCode="&quot;SFr.&quot;\ #,##0.00;[Red]&quot;SFr.&quot;\ \-#,##0.00"/>
    <numFmt numFmtId="202" formatCode="_ &quot;SFr.&quot;\ * #,##0_ ;_ &quot;SFr.&quot;\ * \-#,##0_ ;_ &quot;SFr.&quot;\ * &quot;-&quot;_ ;_ @_ "/>
    <numFmt numFmtId="203" formatCode="_ * #,##0_ ;_ * \-#,##0_ ;_ * &quot;-&quot;_ ;_ @_ "/>
    <numFmt numFmtId="204" formatCode="_ &quot;SFr.&quot;\ * #,##0.00_ ;_ &quot;SFr.&quot;\ * \-#,##0.00_ ;_ &quot;SFr.&quot;\ * &quot;-&quot;??_ ;_ @_ "/>
    <numFmt numFmtId="205" formatCode="_ * #,##0.00_ ;_ * \-#,##0.00_ ;_ * &quot;-&quot;??_ ;_ @_ "/>
    <numFmt numFmtId="206" formatCode="0.0%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b/>
      <sz val="8"/>
      <color indexed="10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0"/>
      <color indexed="8"/>
      <name val="Calibri"/>
      <family val="0"/>
    </font>
    <font>
      <sz val="9"/>
      <color indexed="29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33" fillId="27" borderId="1" applyNumberFormat="0" applyAlignment="0" applyProtection="0"/>
    <xf numFmtId="0" fontId="34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28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 wrapText="1"/>
    </xf>
    <xf numFmtId="0" fontId="1" fillId="34" borderId="0" xfId="0" applyFont="1" applyFill="1" applyAlignment="1">
      <alignment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vertical="top"/>
    </xf>
    <xf numFmtId="0" fontId="3" fillId="34" borderId="0" xfId="0" applyFont="1" applyFill="1" applyAlignment="1">
      <alignment vertical="top"/>
    </xf>
    <xf numFmtId="0" fontId="0" fillId="34" borderId="0" xfId="0" applyFont="1" applyFill="1" applyAlignment="1">
      <alignment/>
    </xf>
    <xf numFmtId="0" fontId="4" fillId="34" borderId="0" xfId="0" applyFont="1" applyFill="1" applyAlignment="1">
      <alignment/>
    </xf>
    <xf numFmtId="0" fontId="2" fillId="34" borderId="0" xfId="0" applyFont="1" applyFill="1" applyBorder="1" applyAlignment="1">
      <alignment/>
    </xf>
    <xf numFmtId="0" fontId="5" fillId="34" borderId="0" xfId="0" applyFont="1" applyFill="1" applyAlignment="1">
      <alignment vertical="top"/>
    </xf>
    <xf numFmtId="0" fontId="0" fillId="34" borderId="0" xfId="0" applyFill="1" applyAlignment="1">
      <alignment vertical="top"/>
    </xf>
    <xf numFmtId="0" fontId="0" fillId="34" borderId="10" xfId="0" applyFill="1" applyBorder="1" applyAlignment="1">
      <alignment/>
    </xf>
    <xf numFmtId="0" fontId="0" fillId="34" borderId="0" xfId="0" applyFill="1" applyAlignment="1">
      <alignment/>
    </xf>
    <xf numFmtId="3" fontId="0" fillId="34" borderId="10" xfId="0" applyNumberForma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top"/>
    </xf>
    <xf numFmtId="10" fontId="0" fillId="34" borderId="0" xfId="0" applyNumberFormat="1" applyFill="1" applyAlignment="1">
      <alignment/>
    </xf>
    <xf numFmtId="0" fontId="0" fillId="34" borderId="10" xfId="0" applyFont="1" applyFill="1" applyBorder="1" applyAlignment="1">
      <alignment/>
    </xf>
    <xf numFmtId="3" fontId="0" fillId="34" borderId="10" xfId="0" applyNumberFormat="1" applyFont="1" applyFill="1" applyBorder="1" applyAlignment="1">
      <alignment/>
    </xf>
    <xf numFmtId="3" fontId="0" fillId="34" borderId="10" xfId="0" applyNumberFormat="1" applyFont="1" applyFill="1" applyBorder="1" applyAlignment="1">
      <alignment horizontal="right"/>
    </xf>
    <xf numFmtId="0" fontId="0" fillId="33" borderId="11" xfId="0" applyFill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3" fontId="0" fillId="34" borderId="0" xfId="0" applyNumberFormat="1" applyFill="1" applyAlignment="1">
      <alignment/>
    </xf>
    <xf numFmtId="206" fontId="0" fillId="34" borderId="0" xfId="52" applyNumberFormat="1" applyFont="1" applyFill="1" applyAlignment="1">
      <alignment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5E5E5"/>
      <rgbColor rgb="00808080"/>
      <rgbColor rgb="000000FF"/>
      <rgbColor rgb="003366FF"/>
      <rgbColor rgb="0000CCFF"/>
      <rgbColor rgb="0099CCFF"/>
      <rgbColor rgb="00000000"/>
      <rgbColor rgb="00777777"/>
      <rgbColor rgb="00B2B2B2"/>
      <rgbColor rgb="00DDDDDD"/>
      <rgbColor rgb="000000FF"/>
      <rgbColor rgb="003366FF"/>
      <rgbColor rgb="0000CCFF"/>
      <rgbColor rgb="0099CCFF"/>
      <rgbColor rgb="00000000"/>
      <rgbColor rgb="00777777"/>
      <rgbColor rgb="00B2B2B2"/>
      <rgbColor rgb="00DDDDDD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2"/>
          <c:y val="-0.0085"/>
          <c:w val="0.997"/>
          <c:h val="0.903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Data!$B$56</c:f>
              <c:strCache>
                <c:ptCount val="1"/>
                <c:pt idx="0">
                  <c:v>Accidents de travail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Data!$A$57:$A$58</c:f>
              <c:strCache/>
            </c:strRef>
          </c:cat>
          <c:val>
            <c:numRef>
              <c:f>Data!$B$57:$B$58</c:f>
              <c:numCache/>
            </c:numRef>
          </c:val>
        </c:ser>
        <c:ser>
          <c:idx val="1"/>
          <c:order val="1"/>
          <c:tx>
            <c:strRef>
              <c:f>Data!$C$56</c:f>
              <c:strCache>
                <c:ptCount val="1"/>
                <c:pt idx="0">
                  <c:v>Accidents de trajet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Data!$A$57:$A$58</c:f>
              <c:strCache/>
            </c:strRef>
          </c:cat>
          <c:val>
            <c:numRef>
              <c:f>Data!$C$57:$C$58</c:f>
              <c:numCache/>
            </c:numRef>
          </c:val>
        </c:ser>
        <c:ser>
          <c:idx val="2"/>
          <c:order val="2"/>
          <c:tx>
            <c:strRef>
              <c:f>Data!$D$56</c:f>
              <c:strCache>
                <c:ptCount val="1"/>
                <c:pt idx="0">
                  <c:v>Maladies professionnelles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Data!$A$57:$A$58</c:f>
              <c:strCache/>
            </c:strRef>
          </c:cat>
          <c:val>
            <c:numRef>
              <c:f>Data!$D$57:$D$58</c:f>
              <c:numCache/>
            </c:numRef>
          </c:val>
        </c:ser>
        <c:overlap val="100"/>
        <c:axId val="32120732"/>
        <c:axId val="59085997"/>
      </c:barChart>
      <c:catAx>
        <c:axId val="3212073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DDDDDD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777777"/>
                </a:solidFill>
              </a:defRPr>
            </a:pPr>
          </a:p>
        </c:txPr>
        <c:crossAx val="59085997"/>
        <c:crosses val="autoZero"/>
        <c:auto val="1"/>
        <c:lblOffset val="100"/>
        <c:tickLblSkip val="1"/>
        <c:noMultiLvlLbl val="0"/>
      </c:catAx>
      <c:valAx>
        <c:axId val="59085997"/>
        <c:scaling>
          <c:orientation val="minMax"/>
        </c:scaling>
        <c:axPos val="l"/>
        <c:majorGridlines>
          <c:spPr>
            <a:ln w="3175">
              <a:solidFill>
                <a:srgbClr val="DDDDDD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777777"/>
                </a:solidFill>
              </a:defRPr>
            </a:pPr>
          </a:p>
        </c:txPr>
        <c:crossAx val="3212073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675"/>
          <c:y val="0.90325"/>
          <c:w val="0.898"/>
          <c:h val="0.07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777777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DDDDDD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</xdr:colOff>
      <xdr:row>7</xdr:row>
      <xdr:rowOff>95250</xdr:rowOff>
    </xdr:from>
    <xdr:to>
      <xdr:col>17</xdr:col>
      <xdr:colOff>152400</xdr:colOff>
      <xdr:row>23</xdr:row>
      <xdr:rowOff>0</xdr:rowOff>
    </xdr:to>
    <xdr:graphicFrame>
      <xdr:nvGraphicFramePr>
        <xdr:cNvPr id="1" name="Chart 2"/>
        <xdr:cNvGraphicFramePr/>
      </xdr:nvGraphicFramePr>
      <xdr:xfrm>
        <a:off x="8162925" y="10572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8"/>
  <sheetViews>
    <sheetView tabSelected="1" zoomScalePageLayoutView="0" workbookViewId="0" topLeftCell="A1">
      <selection activeCell="E48" sqref="E48"/>
    </sheetView>
  </sheetViews>
  <sheetFormatPr defaultColWidth="11.421875" defaultRowHeight="12.75"/>
  <cols>
    <col min="1" max="1" width="9.140625" style="13" customWidth="1"/>
    <col min="2" max="7" width="14.57421875" style="13" customWidth="1"/>
    <col min="8" max="8" width="9.140625" style="13" customWidth="1"/>
    <col min="9" max="9" width="7.28125" style="13" bestFit="1" customWidth="1"/>
    <col min="10" max="10" width="9.28125" style="13" bestFit="1" customWidth="1"/>
    <col min="11" max="11" width="9.140625" style="13" customWidth="1"/>
    <col min="12" max="12" width="3.28125" style="13" customWidth="1"/>
    <col min="13" max="13" width="8.28125" style="13" bestFit="1" customWidth="1"/>
    <col min="14" max="16384" width="11.421875" style="13" customWidth="1"/>
  </cols>
  <sheetData>
    <row r="1" spans="1:15" s="3" customFormat="1" ht="12.75" customHeight="1">
      <c r="A1" s="3" t="s">
        <v>10</v>
      </c>
      <c r="H1" s="7"/>
      <c r="I1" s="8"/>
      <c r="J1" s="8"/>
      <c r="K1" s="3" t="str">
        <f aca="true" t="shared" si="0" ref="K1:K6">A1</f>
        <v>Nombre d'accidents déclarés du régime général et des régimes spéciaux par type d'accident</v>
      </c>
      <c r="O1" s="7"/>
    </row>
    <row r="2" spans="1:11" s="4" customFormat="1" ht="10.5" customHeight="1">
      <c r="A2" s="15" t="s">
        <v>4</v>
      </c>
      <c r="K2" s="4" t="str">
        <f t="shared" si="0"/>
        <v>Domaine: assurance accident (AAA)</v>
      </c>
    </row>
    <row r="3" spans="1:11" s="4" customFormat="1" ht="10.5" customHeight="1">
      <c r="A3" s="15" t="s">
        <v>5</v>
      </c>
      <c r="K3" s="4" t="str">
        <f t="shared" si="0"/>
        <v>Source(s): Association D'Assurance Accident (AAA)</v>
      </c>
    </row>
    <row r="4" spans="1:11" s="4" customFormat="1" ht="10.5" customHeight="1">
      <c r="A4" s="4" t="s">
        <v>11</v>
      </c>
      <c r="K4" s="4" t="str">
        <f t="shared" si="0"/>
        <v>Année(s) de référence: 2022</v>
      </c>
    </row>
    <row r="5" spans="1:19" s="4" customFormat="1" ht="10.5" customHeight="1">
      <c r="A5" s="16" t="s">
        <v>6</v>
      </c>
      <c r="K5" s="4" t="str">
        <f t="shared" si="0"/>
        <v>Information(s) supplémentaire(s): situation au 31 décembre,  </v>
      </c>
      <c r="O5" s="9"/>
      <c r="P5" s="9"/>
      <c r="Q5" s="9"/>
      <c r="R5" s="9"/>
      <c r="S5" s="9"/>
    </row>
    <row r="6" spans="1:19" s="4" customFormat="1" ht="10.5" customHeight="1">
      <c r="A6" s="16"/>
      <c r="K6" s="10">
        <f t="shared" si="0"/>
        <v>0</v>
      </c>
      <c r="O6" s="9"/>
      <c r="P6" s="9"/>
      <c r="Q6" s="9"/>
      <c r="R6" s="9"/>
      <c r="S6" s="9"/>
    </row>
    <row r="7" spans="2:9" s="6" customFormat="1" ht="10.5" customHeight="1">
      <c r="B7" s="5"/>
      <c r="C7" s="5"/>
      <c r="D7" s="5"/>
      <c r="E7" s="5"/>
      <c r="F7" s="5"/>
      <c r="G7" s="5"/>
      <c r="H7" s="5"/>
      <c r="I7" s="11"/>
    </row>
    <row r="8" spans="2:9" s="6" customFormat="1" ht="10.5" customHeight="1">
      <c r="B8" s="5"/>
      <c r="C8" s="5"/>
      <c r="D8" s="5"/>
      <c r="E8" s="5"/>
      <c r="F8" s="5"/>
      <c r="G8" s="5"/>
      <c r="H8" s="5"/>
      <c r="I8" s="11"/>
    </row>
    <row r="9" spans="1:9" s="6" customFormat="1" ht="21.75" customHeight="1">
      <c r="A9" s="25" t="s">
        <v>8</v>
      </c>
      <c r="B9" s="26"/>
      <c r="C9" s="26"/>
      <c r="D9" s="27"/>
      <c r="E9" s="25" t="s">
        <v>9</v>
      </c>
      <c r="F9" s="26"/>
      <c r="G9" s="27"/>
      <c r="H9" s="5"/>
      <c r="I9" s="11"/>
    </row>
    <row r="10" spans="1:7" ht="25.5">
      <c r="A10" s="1" t="s">
        <v>3</v>
      </c>
      <c r="B10" s="2" t="s">
        <v>0</v>
      </c>
      <c r="C10" s="2" t="s">
        <v>2</v>
      </c>
      <c r="D10" s="2" t="s">
        <v>1</v>
      </c>
      <c r="E10" s="2" t="s">
        <v>0</v>
      </c>
      <c r="F10" s="2" t="s">
        <v>2</v>
      </c>
      <c r="G10" s="2" t="s">
        <v>1</v>
      </c>
    </row>
    <row r="11" spans="1:7" ht="12.75">
      <c r="A11" s="12">
        <v>1980</v>
      </c>
      <c r="B11" s="14">
        <v>15510</v>
      </c>
      <c r="C11" s="14">
        <v>1403</v>
      </c>
      <c r="D11" s="14">
        <v>72</v>
      </c>
      <c r="E11" s="14"/>
      <c r="F11" s="14"/>
      <c r="G11" s="14"/>
    </row>
    <row r="12" spans="1:7" ht="12.75">
      <c r="A12" s="12">
        <v>1981</v>
      </c>
      <c r="B12" s="14">
        <v>14971</v>
      </c>
      <c r="C12" s="14">
        <v>1547</v>
      </c>
      <c r="D12" s="14">
        <v>81</v>
      </c>
      <c r="E12" s="14"/>
      <c r="F12" s="14"/>
      <c r="G12" s="14"/>
    </row>
    <row r="13" spans="1:7" ht="12.75">
      <c r="A13" s="12">
        <v>1982</v>
      </c>
      <c r="B13" s="14">
        <v>14652</v>
      </c>
      <c r="C13" s="14">
        <v>1738</v>
      </c>
      <c r="D13" s="14">
        <v>89</v>
      </c>
      <c r="E13" s="14"/>
      <c r="F13" s="14"/>
      <c r="G13" s="14"/>
    </row>
    <row r="14" spans="1:7" ht="12.75">
      <c r="A14" s="12">
        <v>1983</v>
      </c>
      <c r="B14" s="14">
        <v>13975</v>
      </c>
      <c r="C14" s="14">
        <v>1310</v>
      </c>
      <c r="D14" s="14">
        <v>108</v>
      </c>
      <c r="E14" s="14"/>
      <c r="F14" s="14"/>
      <c r="G14" s="14"/>
    </row>
    <row r="15" spans="1:7" ht="12.75">
      <c r="A15" s="12">
        <v>1984</v>
      </c>
      <c r="B15" s="14">
        <v>14533</v>
      </c>
      <c r="C15" s="14">
        <v>1563</v>
      </c>
      <c r="D15" s="14">
        <v>105</v>
      </c>
      <c r="E15" s="14"/>
      <c r="F15" s="14"/>
      <c r="G15" s="14"/>
    </row>
    <row r="16" spans="1:7" ht="12.75">
      <c r="A16" s="12">
        <v>1985</v>
      </c>
      <c r="B16" s="14">
        <v>15150</v>
      </c>
      <c r="C16" s="14">
        <v>2056</v>
      </c>
      <c r="D16" s="14">
        <v>143</v>
      </c>
      <c r="E16" s="14"/>
      <c r="F16" s="14"/>
      <c r="G16" s="14"/>
    </row>
    <row r="17" spans="1:7" ht="12.75">
      <c r="A17" s="12">
        <v>1986</v>
      </c>
      <c r="B17" s="14">
        <v>15534</v>
      </c>
      <c r="C17" s="14">
        <v>1984</v>
      </c>
      <c r="D17" s="14">
        <v>121</v>
      </c>
      <c r="E17" s="14"/>
      <c r="F17" s="14"/>
      <c r="G17" s="14"/>
    </row>
    <row r="18" spans="1:7" ht="12.75">
      <c r="A18" s="12">
        <v>1987</v>
      </c>
      <c r="B18" s="14">
        <v>15965</v>
      </c>
      <c r="C18" s="14">
        <v>2265</v>
      </c>
      <c r="D18" s="14">
        <v>149</v>
      </c>
      <c r="E18" s="14"/>
      <c r="F18" s="14"/>
      <c r="G18" s="14"/>
    </row>
    <row r="19" spans="1:7" ht="12.75">
      <c r="A19" s="12">
        <v>1988</v>
      </c>
      <c r="B19" s="14">
        <v>16337</v>
      </c>
      <c r="C19" s="14">
        <v>2478</v>
      </c>
      <c r="D19" s="14">
        <v>117</v>
      </c>
      <c r="E19" s="14"/>
      <c r="F19" s="14"/>
      <c r="G19" s="14"/>
    </row>
    <row r="20" spans="1:7" ht="12.75">
      <c r="A20" s="12">
        <v>1989</v>
      </c>
      <c r="B20" s="14">
        <v>17122</v>
      </c>
      <c r="C20" s="14">
        <v>2678</v>
      </c>
      <c r="D20" s="14">
        <v>253</v>
      </c>
      <c r="E20" s="14"/>
      <c r="F20" s="14"/>
      <c r="G20" s="14"/>
    </row>
    <row r="21" spans="1:7" ht="12.75">
      <c r="A21" s="12">
        <v>1990</v>
      </c>
      <c r="B21" s="14">
        <v>18158</v>
      </c>
      <c r="C21" s="14">
        <v>2976</v>
      </c>
      <c r="D21" s="14">
        <v>153</v>
      </c>
      <c r="E21" s="14">
        <v>4584</v>
      </c>
      <c r="F21" s="14">
        <v>591</v>
      </c>
      <c r="G21" s="14">
        <v>0</v>
      </c>
    </row>
    <row r="22" spans="1:7" ht="12.75">
      <c r="A22" s="12">
        <v>1991</v>
      </c>
      <c r="B22" s="14">
        <v>18245</v>
      </c>
      <c r="C22" s="14">
        <v>3556</v>
      </c>
      <c r="D22" s="14">
        <v>167</v>
      </c>
      <c r="E22" s="14">
        <v>4508</v>
      </c>
      <c r="F22" s="14">
        <v>669</v>
      </c>
      <c r="G22" s="14">
        <v>1</v>
      </c>
    </row>
    <row r="23" spans="1:7" ht="12.75">
      <c r="A23" s="12">
        <v>1992</v>
      </c>
      <c r="B23" s="14">
        <v>18977</v>
      </c>
      <c r="C23" s="14">
        <v>3381</v>
      </c>
      <c r="D23" s="14">
        <v>160</v>
      </c>
      <c r="E23" s="14">
        <v>5176</v>
      </c>
      <c r="F23" s="14">
        <v>609</v>
      </c>
      <c r="G23" s="14">
        <v>1</v>
      </c>
    </row>
    <row r="24" spans="1:7" ht="12.75">
      <c r="A24" s="12">
        <v>1993</v>
      </c>
      <c r="B24" s="14">
        <v>18276</v>
      </c>
      <c r="C24" s="14">
        <v>3732</v>
      </c>
      <c r="D24" s="14">
        <v>146</v>
      </c>
      <c r="E24" s="14">
        <v>5377</v>
      </c>
      <c r="F24" s="14">
        <v>659</v>
      </c>
      <c r="G24" s="14">
        <v>0</v>
      </c>
    </row>
    <row r="25" spans="1:11" ht="12.75">
      <c r="A25" s="12">
        <v>1994</v>
      </c>
      <c r="B25" s="14">
        <v>17520</v>
      </c>
      <c r="C25" s="14">
        <v>3587</v>
      </c>
      <c r="D25" s="14">
        <v>91</v>
      </c>
      <c r="E25" s="14">
        <v>5632</v>
      </c>
      <c r="F25" s="14">
        <v>639</v>
      </c>
      <c r="G25" s="14">
        <v>4</v>
      </c>
      <c r="K25" s="4" t="s">
        <v>7</v>
      </c>
    </row>
    <row r="26" spans="1:7" ht="12.75">
      <c r="A26" s="12">
        <v>1995</v>
      </c>
      <c r="B26" s="14">
        <v>17800</v>
      </c>
      <c r="C26" s="14">
        <v>4090</v>
      </c>
      <c r="D26" s="14">
        <v>75</v>
      </c>
      <c r="E26" s="14">
        <v>5301</v>
      </c>
      <c r="F26" s="14">
        <v>644</v>
      </c>
      <c r="G26" s="14">
        <v>1</v>
      </c>
    </row>
    <row r="27" spans="1:7" ht="12.75">
      <c r="A27" s="18">
        <v>1996</v>
      </c>
      <c r="B27" s="19">
        <v>17955</v>
      </c>
      <c r="C27" s="19">
        <v>4878</v>
      </c>
      <c r="D27" s="19">
        <v>99</v>
      </c>
      <c r="E27" s="19">
        <v>5469</v>
      </c>
      <c r="F27" s="19">
        <v>736</v>
      </c>
      <c r="G27" s="19">
        <v>2</v>
      </c>
    </row>
    <row r="28" spans="1:7" ht="12.75">
      <c r="A28" s="18">
        <v>1997</v>
      </c>
      <c r="B28" s="19">
        <v>18505</v>
      </c>
      <c r="C28" s="19">
        <v>4491</v>
      </c>
      <c r="D28" s="19">
        <v>95</v>
      </c>
      <c r="E28" s="19">
        <v>5813</v>
      </c>
      <c r="F28" s="19">
        <v>675</v>
      </c>
      <c r="G28" s="19">
        <v>2</v>
      </c>
    </row>
    <row r="29" spans="1:7" ht="12.75">
      <c r="A29" s="18">
        <v>1998</v>
      </c>
      <c r="B29" s="19">
        <v>19664</v>
      </c>
      <c r="C29" s="19">
        <v>4793</v>
      </c>
      <c r="D29" s="19">
        <v>102</v>
      </c>
      <c r="E29" s="19">
        <v>5762</v>
      </c>
      <c r="F29" s="19">
        <v>684</v>
      </c>
      <c r="G29" s="19">
        <v>3</v>
      </c>
    </row>
    <row r="30" spans="1:7" ht="12.75">
      <c r="A30" s="18">
        <v>1999</v>
      </c>
      <c r="B30" s="19">
        <v>20401</v>
      </c>
      <c r="C30" s="19">
        <v>5568</v>
      </c>
      <c r="D30" s="19">
        <v>109</v>
      </c>
      <c r="E30" s="19">
        <v>6070</v>
      </c>
      <c r="F30" s="19">
        <v>801</v>
      </c>
      <c r="G30" s="19">
        <v>11</v>
      </c>
    </row>
    <row r="31" spans="1:7" ht="12.75">
      <c r="A31" s="18">
        <v>2000</v>
      </c>
      <c r="B31" s="19">
        <v>21144</v>
      </c>
      <c r="C31" s="19">
        <v>5680</v>
      </c>
      <c r="D31" s="19">
        <v>135</v>
      </c>
      <c r="E31" s="19">
        <v>5672</v>
      </c>
      <c r="F31" s="19">
        <v>688</v>
      </c>
      <c r="G31" s="19">
        <v>20</v>
      </c>
    </row>
    <row r="32" spans="1:7" ht="12.75">
      <c r="A32" s="18">
        <v>2001</v>
      </c>
      <c r="B32" s="19">
        <v>21621</v>
      </c>
      <c r="C32" s="19">
        <v>6399</v>
      </c>
      <c r="D32" s="19">
        <v>169</v>
      </c>
      <c r="E32" s="19">
        <v>5981</v>
      </c>
      <c r="F32" s="19">
        <v>768</v>
      </c>
      <c r="G32" s="19">
        <v>15</v>
      </c>
    </row>
    <row r="33" spans="1:7" ht="12.75">
      <c r="A33" s="18">
        <v>2002</v>
      </c>
      <c r="B33" s="19">
        <v>22017</v>
      </c>
      <c r="C33" s="19">
        <v>6499</v>
      </c>
      <c r="D33" s="19">
        <v>233</v>
      </c>
      <c r="E33" s="19">
        <v>6015</v>
      </c>
      <c r="F33" s="19">
        <v>761</v>
      </c>
      <c r="G33" s="19">
        <v>13</v>
      </c>
    </row>
    <row r="34" spans="1:7" ht="12.75">
      <c r="A34" s="18">
        <v>2003</v>
      </c>
      <c r="B34" s="19">
        <v>21590</v>
      </c>
      <c r="C34" s="19">
        <v>6369</v>
      </c>
      <c r="D34" s="19">
        <v>274</v>
      </c>
      <c r="E34" s="19">
        <v>6257</v>
      </c>
      <c r="F34" s="19">
        <v>861</v>
      </c>
      <c r="G34" s="19">
        <v>22</v>
      </c>
    </row>
    <row r="35" spans="1:7" ht="12.75">
      <c r="A35" s="18">
        <v>2004</v>
      </c>
      <c r="B35" s="19">
        <v>21582</v>
      </c>
      <c r="C35" s="19">
        <v>6670</v>
      </c>
      <c r="D35" s="19">
        <v>281</v>
      </c>
      <c r="E35" s="19">
        <v>6700</v>
      </c>
      <c r="F35" s="19">
        <v>836</v>
      </c>
      <c r="G35" s="19">
        <v>12</v>
      </c>
    </row>
    <row r="36" spans="1:7" ht="12.75">
      <c r="A36" s="18">
        <v>2005</v>
      </c>
      <c r="B36" s="19">
        <v>18950</v>
      </c>
      <c r="C36" s="19">
        <v>6458</v>
      </c>
      <c r="D36" s="19">
        <v>212</v>
      </c>
      <c r="E36" s="19">
        <v>5794</v>
      </c>
      <c r="F36" s="19">
        <v>839</v>
      </c>
      <c r="G36" s="19">
        <v>6</v>
      </c>
    </row>
    <row r="37" spans="1:7" ht="12.75">
      <c r="A37" s="18">
        <v>2006</v>
      </c>
      <c r="B37" s="19">
        <v>19853</v>
      </c>
      <c r="C37" s="19">
        <v>6402</v>
      </c>
      <c r="D37" s="19">
        <v>186</v>
      </c>
      <c r="E37" s="19">
        <v>5713</v>
      </c>
      <c r="F37" s="19">
        <v>852</v>
      </c>
      <c r="G37" s="19">
        <v>2</v>
      </c>
    </row>
    <row r="38" spans="1:7" ht="12.75">
      <c r="A38" s="18">
        <v>2007</v>
      </c>
      <c r="B38" s="19">
        <v>20138</v>
      </c>
      <c r="C38" s="19">
        <v>6323</v>
      </c>
      <c r="D38" s="19">
        <v>330</v>
      </c>
      <c r="E38" s="19">
        <v>5913</v>
      </c>
      <c r="F38" s="19">
        <v>839</v>
      </c>
      <c r="G38" s="19">
        <v>9</v>
      </c>
    </row>
    <row r="39" spans="1:7" ht="12.75">
      <c r="A39" s="18">
        <v>2008</v>
      </c>
      <c r="B39" s="20">
        <v>20014</v>
      </c>
      <c r="C39" s="20">
        <v>7096</v>
      </c>
      <c r="D39" s="19">
        <v>263</v>
      </c>
      <c r="E39" s="20">
        <v>6126</v>
      </c>
      <c r="F39" s="20">
        <v>875</v>
      </c>
      <c r="G39" s="19">
        <v>12</v>
      </c>
    </row>
    <row r="40" spans="1:7" ht="12.75">
      <c r="A40" s="18">
        <v>2009</v>
      </c>
      <c r="B40" s="20">
        <v>17904</v>
      </c>
      <c r="C40" s="20">
        <v>6170</v>
      </c>
      <c r="D40" s="19">
        <v>230</v>
      </c>
      <c r="E40" s="20">
        <v>6253</v>
      </c>
      <c r="F40" s="20">
        <v>895</v>
      </c>
      <c r="G40" s="19">
        <v>4</v>
      </c>
    </row>
    <row r="41" spans="1:7" ht="12.75">
      <c r="A41" s="18">
        <v>2010</v>
      </c>
      <c r="B41" s="20">
        <v>18459</v>
      </c>
      <c r="C41" s="20">
        <v>7232</v>
      </c>
      <c r="D41" s="19">
        <v>326</v>
      </c>
      <c r="E41" s="20">
        <v>6774</v>
      </c>
      <c r="F41" s="20">
        <v>856</v>
      </c>
      <c r="G41" s="19">
        <v>12</v>
      </c>
    </row>
    <row r="42" spans="1:13" ht="12.75">
      <c r="A42" s="18">
        <v>2011</v>
      </c>
      <c r="B42" s="20">
        <v>19193</v>
      </c>
      <c r="C42" s="20">
        <v>6202</v>
      </c>
      <c r="D42" s="19">
        <v>461</v>
      </c>
      <c r="E42" s="20">
        <v>6466</v>
      </c>
      <c r="F42" s="20">
        <v>548</v>
      </c>
      <c r="G42" s="19">
        <v>3</v>
      </c>
      <c r="I42" s="17"/>
      <c r="J42" s="17"/>
      <c r="K42" s="17"/>
      <c r="M42" s="17"/>
    </row>
    <row r="43" spans="1:13" ht="12.75">
      <c r="A43" s="18">
        <v>2012</v>
      </c>
      <c r="B43" s="20">
        <v>18670</v>
      </c>
      <c r="C43" s="20">
        <v>6094</v>
      </c>
      <c r="D43" s="19">
        <v>533</v>
      </c>
      <c r="E43" s="20">
        <v>6779</v>
      </c>
      <c r="F43" s="20">
        <v>523</v>
      </c>
      <c r="G43" s="19">
        <v>4</v>
      </c>
      <c r="I43" s="17"/>
      <c r="J43" s="17"/>
      <c r="K43" s="17"/>
      <c r="M43" s="17"/>
    </row>
    <row r="44" spans="1:7" ht="12.75">
      <c r="A44" s="18">
        <v>2013</v>
      </c>
      <c r="B44" s="20">
        <v>18478</v>
      </c>
      <c r="C44" s="20">
        <v>6552</v>
      </c>
      <c r="D44" s="19">
        <v>447</v>
      </c>
      <c r="E44" s="20">
        <v>6238</v>
      </c>
      <c r="F44" s="20">
        <v>531</v>
      </c>
      <c r="G44" s="19">
        <v>1</v>
      </c>
    </row>
    <row r="45" spans="1:7" ht="12.75">
      <c r="A45" s="18">
        <v>2014</v>
      </c>
      <c r="B45" s="20">
        <v>18530</v>
      </c>
      <c r="C45" s="20">
        <v>5847</v>
      </c>
      <c r="D45" s="19">
        <v>478</v>
      </c>
      <c r="E45" s="20">
        <v>6558</v>
      </c>
      <c r="F45" s="20">
        <v>381</v>
      </c>
      <c r="G45" s="19">
        <v>3</v>
      </c>
    </row>
    <row r="46" spans="1:7" ht="12.75">
      <c r="A46" s="18">
        <v>2015</v>
      </c>
      <c r="B46" s="20">
        <v>18521</v>
      </c>
      <c r="C46" s="20">
        <v>6468</v>
      </c>
      <c r="D46" s="19">
        <v>448</v>
      </c>
      <c r="E46" s="20">
        <v>6751</v>
      </c>
      <c r="F46" s="20">
        <v>420</v>
      </c>
      <c r="G46" s="19">
        <v>0</v>
      </c>
    </row>
    <row r="47" spans="1:7" ht="12.75">
      <c r="A47" s="18">
        <v>2016</v>
      </c>
      <c r="B47" s="20">
        <v>19058</v>
      </c>
      <c r="C47" s="20">
        <v>6368</v>
      </c>
      <c r="D47" s="19">
        <v>401</v>
      </c>
      <c r="E47" s="20">
        <v>6738</v>
      </c>
      <c r="F47" s="20">
        <v>409</v>
      </c>
      <c r="G47" s="19">
        <v>46</v>
      </c>
    </row>
    <row r="48" spans="1:7" ht="12.75">
      <c r="A48" s="18">
        <v>2017</v>
      </c>
      <c r="B48" s="20">
        <v>18756</v>
      </c>
      <c r="C48" s="20">
        <v>6753</v>
      </c>
      <c r="D48" s="19">
        <v>392</v>
      </c>
      <c r="E48" s="20">
        <v>6542</v>
      </c>
      <c r="F48" s="20">
        <v>390</v>
      </c>
      <c r="G48" s="19">
        <v>0</v>
      </c>
    </row>
    <row r="49" spans="1:18" ht="12.75">
      <c r="A49" s="18">
        <v>2018</v>
      </c>
      <c r="B49" s="20">
        <v>19514</v>
      </c>
      <c r="C49" s="20">
        <v>6892</v>
      </c>
      <c r="D49" s="19">
        <v>431</v>
      </c>
      <c r="E49" s="20">
        <v>6872</v>
      </c>
      <c r="F49" s="20">
        <v>382</v>
      </c>
      <c r="G49" s="19">
        <v>0</v>
      </c>
      <c r="I49" s="23">
        <f>SUM(B49:D49)</f>
        <v>26837</v>
      </c>
      <c r="J49" s="23">
        <f>SUM(E49:G49)</f>
        <v>7254</v>
      </c>
      <c r="M49" s="24">
        <f aca="true" t="shared" si="1" ref="M49:O50">B49/$I49</f>
        <v>0.7271304542236464</v>
      </c>
      <c r="N49" s="24">
        <f t="shared" si="1"/>
        <v>0.25680962849796923</v>
      </c>
      <c r="O49" s="24">
        <f t="shared" si="1"/>
        <v>0.01605991727838432</v>
      </c>
      <c r="P49" s="24">
        <f aca="true" t="shared" si="2" ref="P49:R50">E49/$J49</f>
        <v>0.9473393989523021</v>
      </c>
      <c r="Q49" s="24">
        <f t="shared" si="2"/>
        <v>0.05266060104769782</v>
      </c>
      <c r="R49" s="24">
        <f t="shared" si="2"/>
        <v>0</v>
      </c>
    </row>
    <row r="50" spans="1:18" ht="12.75">
      <c r="A50" s="18">
        <v>2019</v>
      </c>
      <c r="B50" s="20">
        <v>19515</v>
      </c>
      <c r="C50" s="20">
        <v>6872</v>
      </c>
      <c r="D50" s="19">
        <v>615</v>
      </c>
      <c r="E50" s="20">
        <v>6396</v>
      </c>
      <c r="F50" s="20">
        <v>346</v>
      </c>
      <c r="G50" s="19">
        <v>93</v>
      </c>
      <c r="I50" s="23">
        <f>SUM(B50:D50)</f>
        <v>27002</v>
      </c>
      <c r="J50" s="23">
        <f>SUM(E50:G50)</f>
        <v>6835</v>
      </c>
      <c r="M50" s="24">
        <f t="shared" si="1"/>
        <v>0.7227242426486927</v>
      </c>
      <c r="N50" s="24">
        <f t="shared" si="1"/>
        <v>0.2544996666913562</v>
      </c>
      <c r="O50" s="24">
        <f t="shared" si="1"/>
        <v>0.022776090659951113</v>
      </c>
      <c r="P50" s="24">
        <f t="shared" si="2"/>
        <v>0.9357717629846379</v>
      </c>
      <c r="Q50" s="24">
        <f t="shared" si="2"/>
        <v>0.05062179956108266</v>
      </c>
      <c r="R50" s="24">
        <f t="shared" si="2"/>
        <v>0.013606437454279445</v>
      </c>
    </row>
    <row r="51" spans="1:18" ht="12.75">
      <c r="A51" s="18">
        <v>2020</v>
      </c>
      <c r="B51" s="20">
        <v>15492</v>
      </c>
      <c r="C51" s="20">
        <v>4742</v>
      </c>
      <c r="D51" s="19">
        <v>887</v>
      </c>
      <c r="E51" s="20">
        <v>3503</v>
      </c>
      <c r="F51" s="20">
        <v>246</v>
      </c>
      <c r="G51" s="19">
        <v>101</v>
      </c>
      <c r="I51" s="23">
        <f>SUM(B51:D51)</f>
        <v>21121</v>
      </c>
      <c r="J51" s="23">
        <f>SUM(E51:G51)</f>
        <v>3850</v>
      </c>
      <c r="M51" s="24">
        <f aca="true" t="shared" si="3" ref="M51:O52">B51/$I51</f>
        <v>0.7334879977273804</v>
      </c>
      <c r="N51" s="24">
        <f t="shared" si="3"/>
        <v>0.22451588466455186</v>
      </c>
      <c r="O51" s="24">
        <f t="shared" si="3"/>
        <v>0.0419961176080678</v>
      </c>
      <c r="P51" s="24">
        <f aca="true" t="shared" si="4" ref="P51:R52">E51/$J51</f>
        <v>0.9098701298701298</v>
      </c>
      <c r="Q51" s="24">
        <f t="shared" si="4"/>
        <v>0.0638961038961039</v>
      </c>
      <c r="R51" s="24">
        <f t="shared" si="4"/>
        <v>0.026233766233766234</v>
      </c>
    </row>
    <row r="52" spans="1:18" ht="12.75">
      <c r="A52" s="18">
        <v>2021</v>
      </c>
      <c r="B52" s="20">
        <v>17373</v>
      </c>
      <c r="C52" s="20">
        <v>5459</v>
      </c>
      <c r="D52" s="19">
        <v>736</v>
      </c>
      <c r="E52" s="20">
        <v>5165</v>
      </c>
      <c r="F52" s="20">
        <v>312</v>
      </c>
      <c r="G52" s="19">
        <v>155</v>
      </c>
      <c r="I52" s="23">
        <f>SUM(B52:D52)</f>
        <v>23568</v>
      </c>
      <c r="J52" s="23">
        <f>SUM(E52:G52)</f>
        <v>5632</v>
      </c>
      <c r="M52" s="24">
        <f t="shared" si="3"/>
        <v>0.737143584521385</v>
      </c>
      <c r="N52" s="24">
        <f t="shared" si="3"/>
        <v>0.2316276306856755</v>
      </c>
      <c r="O52" s="24">
        <f t="shared" si="3"/>
        <v>0.031228784792939578</v>
      </c>
      <c r="P52" s="24">
        <f t="shared" si="4"/>
        <v>0.9170809659090909</v>
      </c>
      <c r="Q52" s="24">
        <f t="shared" si="4"/>
        <v>0.05539772727272727</v>
      </c>
      <c r="R52" s="24">
        <f t="shared" si="4"/>
        <v>0.02752130681818182</v>
      </c>
    </row>
    <row r="53" spans="1:18" ht="12.75">
      <c r="A53" s="18">
        <v>2022</v>
      </c>
      <c r="B53" s="20">
        <v>17915</v>
      </c>
      <c r="C53" s="20">
        <v>6117</v>
      </c>
      <c r="D53" s="19">
        <v>654</v>
      </c>
      <c r="E53" s="20">
        <v>5465</v>
      </c>
      <c r="F53" s="20">
        <v>328</v>
      </c>
      <c r="G53" s="19">
        <v>93</v>
      </c>
      <c r="I53" s="23">
        <f>SUM(B53:D53)</f>
        <v>24686</v>
      </c>
      <c r="J53" s="23">
        <f>SUM(E53:G53)</f>
        <v>5886</v>
      </c>
      <c r="M53" s="24">
        <f>B53/$I53</f>
        <v>0.7257149801506927</v>
      </c>
      <c r="N53" s="24">
        <f>C53/$I53</f>
        <v>0.24779227092279024</v>
      </c>
      <c r="O53" s="24">
        <f>D53/$I53</f>
        <v>0.026492748926517054</v>
      </c>
      <c r="P53" s="24">
        <f>E53/$J53</f>
        <v>0.9284743459055386</v>
      </c>
      <c r="Q53" s="24">
        <f>F53/$J53</f>
        <v>0.05572545022086307</v>
      </c>
      <c r="R53" s="24">
        <f>G53/$J53</f>
        <v>0.01580020387359837</v>
      </c>
    </row>
    <row r="56" spans="2:4" ht="33.75" customHeight="1">
      <c r="B56" s="2" t="s">
        <v>0</v>
      </c>
      <c r="C56" s="2" t="s">
        <v>2</v>
      </c>
      <c r="D56" s="2" t="s">
        <v>1</v>
      </c>
    </row>
    <row r="57" spans="1:4" ht="25.5">
      <c r="A57" s="21" t="s">
        <v>8</v>
      </c>
      <c r="B57" s="20">
        <v>17915</v>
      </c>
      <c r="C57" s="20">
        <v>6117</v>
      </c>
      <c r="D57" s="19">
        <v>654</v>
      </c>
    </row>
    <row r="58" spans="1:4" ht="25.5">
      <c r="A58" s="22" t="s">
        <v>9</v>
      </c>
      <c r="B58" s="20">
        <v>5465</v>
      </c>
      <c r="C58" s="20">
        <v>328</v>
      </c>
      <c r="D58" s="19">
        <v>93</v>
      </c>
    </row>
  </sheetData>
  <sheetProtection/>
  <mergeCells count="2">
    <mergeCell ref="A9:D9"/>
    <mergeCell ref="E9:G9"/>
  </mergeCells>
  <printOptions/>
  <pageMargins left="0.5511811023622047" right="0.5511811023622047" top="0.984251968503937" bottom="0.984251968503937" header="0.5118110236220472" footer="0.5118110236220472"/>
  <pageSetup horizontalDpi="600" verticalDpi="600" orientation="portrait" paperSize="9" r:id="rId2"/>
  <headerFooter alignWithMargins="0">
    <oddFooter>&amp;L&amp;D&amp;CAssurance Accident - partie 2&amp;R&amp;F</oddFooter>
  </headerFooter>
  <colBreaks count="1" manualBreakCount="1">
    <brk id="10" max="4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IGSS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igvschmi</dc:creator>
  <cp:keywords/>
  <dc:description/>
  <cp:lastModifiedBy>Kevin Everard</cp:lastModifiedBy>
  <cp:lastPrinted>2017-10-17T10:28:29Z</cp:lastPrinted>
  <dcterms:created xsi:type="dcterms:W3CDTF">1999-08-09T08:39:32Z</dcterms:created>
  <dcterms:modified xsi:type="dcterms:W3CDTF">2023-11-24T14:03:00Z</dcterms:modified>
  <cp:category/>
  <cp:version/>
  <cp:contentType/>
  <cp:contentStatus/>
</cp:coreProperties>
</file>