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85" windowWidth="24855" windowHeight="1102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<sst xmlns="http://schemas.openxmlformats.org/spreadsheetml/2006/main" count="28" uniqueCount="17">
  <si>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Total</t>
  </si>
  <si>
    <t>Section industrielle</t>
  </si>
  <si>
    <t>Regimes spéciaux</t>
  </si>
  <si>
    <t>Section agricole et forestière</t>
  </si>
  <si>
    <t>Année</t>
  </si>
  <si>
    <t>Unité(s): nombre d'accidents déclarés</t>
  </si>
  <si>
    <t>Information(s) supplémentaire(s):</t>
  </si>
  <si>
    <t>Domaine: assurance accident (AAA)</t>
  </si>
  <si>
    <t>Source(s): Association D'Assurance Accident (AAA)</t>
  </si>
  <si>
    <t>à partir 2011</t>
  </si>
  <si>
    <t>abrogé</t>
  </si>
  <si>
    <t>-</t>
  </si>
  <si>
    <t>Evolution du nombre d'accidents déclarés par régime</t>
  </si>
  <si>
    <t>Source: Association d'assurance accident (AAA).</t>
  </si>
  <si>
    <t>Régime général</t>
  </si>
  <si>
    <t>Régimes spéciaux</t>
  </si>
  <si>
    <t>Année(s) de référence: 2008-2022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</si>
</sst>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CHF&quot;;\-#,##0\ &quot;CHF&quot;"/>
    <numFmt numFmtId="167" formatCode="#,##0\ &quot;CHF&quot;;[Red]\-#,##0\ &quot;CHF&quot;"/>
    <numFmt numFmtId="168" formatCode="#,##0.00\ &quot;CHF&quot;;\-#,##0.00\ &quot;CHF&quot;"/>
    <numFmt numFmtId="169" formatCode="#,##0.00\ &quot;CHF&quot;;[Red]\-#,##0.00\ &quot;CHF&quot;"/>
    <numFmt numFmtId="170" formatCode="_-* #,##0\ &quot;CHF&quot;_-;\-* #,##0\ &quot;CHF&quot;_-;_-* &quot;-&quot;\ &quot;CHF&quot;_-;_-@_-"/>
    <numFmt numFmtId="171" formatCode="_-* #,##0\ _C_H_F_-;\-* #,##0\ _C_H_F_-;_-* &quot;-&quot;\ _C_H_F_-;_-@_-"/>
    <numFmt numFmtId="172" formatCode="_-* #,##0.00\ &quot;CHF&quot;_-;\-* #,##0.00\ &quot;CHF&quot;_-;_-* &quot;-&quot;??\ &quot;CHF&quot;_-;_-@_-"/>
    <numFmt numFmtId="173" formatCode="_-* #,##0.00\ _C_H_F_-;\-* #,##0.00\ _C_H_F_-;_-* &quot;-&quot;??\ _C_H_F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SFr.&quot;\ #,##0;&quot;SFr.&quot;\ \-#,##0"/>
    <numFmt numFmtId="199" formatCode="&quot;SFr.&quot;\ #,##0;[Red]&quot;SFr.&quot;\ \-#,##0"/>
    <numFmt numFmtId="200" formatCode="&quot;SFr.&quot;\ #,##0.00;&quot;SFr.&quot;\ \-#,##0.00"/>
    <numFmt numFmtId="201" formatCode="&quot;SFr.&quot;\ #,##0.00;[Red]&quot;SFr.&quot;\ \-#,##0.00"/>
    <numFmt numFmtId="202" formatCode="_ &quot;SFr.&quot;\ * #,##0_ ;_ &quot;SFr.&quot;\ * \-#,##0_ ;_ &quot;SFr.&quot;\ * &quot;-&quot;_ ;_ @_ "/>
    <numFmt numFmtId="203" formatCode="_ * #,##0_ ;_ * \-#,##0_ ;_ * &quot;-&quot;_ ;_ @_ "/>
    <numFmt numFmtId="204" formatCode="_ &quot;SFr.&quot;\ * #,##0.00_ ;_ &quot;SFr.&quot;\ * \-#,##0.00_ ;_ &quot;SFr.&quot;\ * &quot;-&quot;??_ ;_ @_ "/>
    <numFmt numFmtId="205" formatCode="_ * #,##0.00_ ;_ * \-#,##0.00_ ;_ * &quot;-&quot;??_ ;_ @_ "/>
    <numFmt numFmtId="206" formatCode="0.0%"/>
    <numFmt numFmtId="207" formatCode="&quot;Vrai&quot;;&quot;Vrai&quot;;&quot;Faux&quot;"/>
    <numFmt numFmtId="208" formatCode="&quot;Actif&quot;;&quot;Actif&quot;;&quot;Inactif&quot;"/>
    <numFmt numFmtId="20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vertical="top"/>
    </xf>
    <xf numFmtId="0" fontId="5" fillId="34" borderId="0" xfId="0" applyFont="1" applyFill="1" applyAlignment="1">
      <alignment vertical="top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206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3" fontId="0" fillId="34" borderId="0" xfId="0" applyNumberFormat="1" applyFill="1" applyAlignment="1">
      <alignment/>
    </xf>
    <xf numFmtId="206" fontId="0" fillId="34" borderId="0" xfId="5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-0.01975"/>
          <c:w val="0.939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Data!$A$43:$A$57</c:f>
              <c:numCache/>
            </c:numRef>
          </c:cat>
          <c:val>
            <c:numRef>
              <c:f>Data!$B$43:$B$57</c:f>
              <c:numCache/>
            </c:numRef>
          </c:val>
          <c:smooth val="0"/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Régime général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Data!$A$43:$A$57</c:f>
              <c:numCache/>
            </c:numRef>
          </c:cat>
          <c:val>
            <c:numRef>
              <c:f>Data!$C$43:$C$57</c:f>
              <c:numCache/>
            </c:numRef>
          </c:val>
          <c:smooth val="0"/>
        </c:ser>
        <c:ser>
          <c:idx val="2"/>
          <c:order val="2"/>
          <c:tx>
            <c:strRef>
              <c:f>Data!$D$9</c:f>
              <c:strCache>
                <c:ptCount val="1"/>
                <c:pt idx="0">
                  <c:v>Régimes spéciaux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Data!$A$43:$A$57</c:f>
              <c:numCache/>
            </c:numRef>
          </c:cat>
          <c:val>
            <c:numRef>
              <c:f>Data!$D$43:$D$57</c:f>
              <c:numCache/>
            </c:numRef>
          </c:val>
          <c:smooth val="0"/>
        </c:ser>
        <c:marker val="1"/>
        <c:axId val="40611383"/>
        <c:axId val="54453968"/>
      </c:lineChart>
      <c:catAx>
        <c:axId val="40611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4453968"/>
        <c:crosses val="autoZero"/>
        <c:auto val="1"/>
        <c:lblOffset val="100"/>
        <c:tickLblSkip val="1"/>
        <c:tickMarkSkip val="4"/>
        <c:noMultiLvlLbl val="0"/>
      </c:catAx>
      <c:valAx>
        <c:axId val="54453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Accidents déclarés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611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5"/>
          <c:y val="0.92125"/>
          <c:w val="0.896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6</xdr:row>
      <xdr:rowOff>114300</xdr:rowOff>
    </xdr:from>
    <xdr:to>
      <xdr:col>14</xdr:col>
      <xdr:colOff>466725</xdr:colOff>
      <xdr:row>15</xdr:row>
      <xdr:rowOff>114300</xdr:rowOff>
    </xdr:to>
    <xdr:graphicFrame>
      <xdr:nvGraphicFramePr>
        <xdr:cNvPr id="1" name="Graphique 4"/>
        <xdr:cNvGraphicFramePr/>
      </xdr:nvGraphicFramePr>
      <xdr:xfrm>
        <a:off x="4457700" y="942975"/>
        <a:ext cx="4676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8.28125" style="6" customWidth="1"/>
    <col min="2" max="2" width="9.8515625" style="6" customWidth="1"/>
    <col min="3" max="6" width="9.140625" style="6" customWidth="1"/>
    <col min="7" max="7" width="11.28125" style="6" customWidth="1"/>
    <col min="8" max="16384" width="9.140625" style="6" customWidth="1"/>
  </cols>
  <sheetData>
    <row r="1" spans="1:12" s="2" customFormat="1" ht="12.75" customHeight="1">
      <c r="A1" s="2" t="s">
        <v>12</v>
      </c>
      <c r="E1" s="3"/>
      <c r="F1" s="9"/>
      <c r="G1" s="9"/>
      <c r="H1" s="2" t="str">
        <f aca="true" t="shared" si="0" ref="H1:H6">A1</f>
        <v>Evolution du nombre d'accidents déclarés par régime</v>
      </c>
      <c r="L1" s="3"/>
    </row>
    <row r="2" spans="1:12" ht="10.5" customHeight="1">
      <c r="A2" s="4" t="s">
        <v>7</v>
      </c>
      <c r="B2" s="4"/>
      <c r="C2" s="4"/>
      <c r="D2" s="4"/>
      <c r="E2" s="4"/>
      <c r="H2" s="4" t="str">
        <f t="shared" si="0"/>
        <v>Domaine: assurance accident (AAA)</v>
      </c>
      <c r="I2" s="4"/>
      <c r="J2" s="4"/>
      <c r="K2" s="4"/>
      <c r="L2" s="4"/>
    </row>
    <row r="3" spans="1:12" ht="10.5" customHeight="1">
      <c r="A3" s="16" t="s">
        <v>8</v>
      </c>
      <c r="B3" s="4"/>
      <c r="C3" s="4"/>
      <c r="D3" s="4"/>
      <c r="E3" s="4"/>
      <c r="H3" s="4" t="str">
        <f t="shared" si="0"/>
        <v>Source(s): Association D'Assurance Accident (AAA)</v>
      </c>
      <c r="I3" s="4"/>
      <c r="J3" s="4"/>
      <c r="K3" s="4"/>
      <c r="L3" s="4"/>
    </row>
    <row r="4" spans="1:12" ht="10.5" customHeight="1">
      <c r="A4" s="4" t="s">
        <v>16</v>
      </c>
      <c r="B4" s="4"/>
      <c r="C4" s="4"/>
      <c r="D4" s="4"/>
      <c r="E4" s="4"/>
      <c r="H4" s="4" t="str">
        <f t="shared" si="0"/>
        <v>Année(s) de référence: 2008-2022</v>
      </c>
      <c r="I4" s="4"/>
      <c r="J4" s="4"/>
      <c r="K4" s="4"/>
      <c r="L4" s="4"/>
    </row>
    <row r="5" spans="1:16" s="4" customFormat="1" ht="10.5" customHeight="1">
      <c r="A5" s="4" t="s">
        <v>5</v>
      </c>
      <c r="H5" s="4" t="str">
        <f t="shared" si="0"/>
        <v>Unité(s): nombre d'accidents déclarés</v>
      </c>
      <c r="L5" s="5"/>
      <c r="M5" s="5"/>
      <c r="N5" s="5"/>
      <c r="O5" s="5"/>
      <c r="P5" s="5"/>
    </row>
    <row r="6" spans="1:16" s="4" customFormat="1" ht="10.5" customHeight="1">
      <c r="A6" s="10" t="s">
        <v>6</v>
      </c>
      <c r="H6" s="8" t="str">
        <f t="shared" si="0"/>
        <v>Information(s) supplémentaire(s):</v>
      </c>
      <c r="L6" s="5"/>
      <c r="M6" s="5"/>
      <c r="N6" s="5"/>
      <c r="O6" s="5"/>
      <c r="P6" s="5"/>
    </row>
    <row r="7" spans="2:6" s="7" customFormat="1" ht="10.5" customHeight="1">
      <c r="B7" s="10"/>
      <c r="C7" s="10"/>
      <c r="D7" s="10"/>
      <c r="E7" s="10"/>
      <c r="F7" s="11"/>
    </row>
    <row r="8" spans="1:5" ht="63.75">
      <c r="A8" s="18" t="s">
        <v>4</v>
      </c>
      <c r="B8" s="1" t="s">
        <v>0</v>
      </c>
      <c r="C8" s="18" t="s">
        <v>1</v>
      </c>
      <c r="D8" s="18" t="s">
        <v>2</v>
      </c>
      <c r="E8" s="18" t="s">
        <v>3</v>
      </c>
    </row>
    <row r="9" spans="1:5" ht="31.5" customHeight="1">
      <c r="A9" s="18" t="s">
        <v>9</v>
      </c>
      <c r="B9" s="1"/>
      <c r="C9" s="18" t="s">
        <v>14</v>
      </c>
      <c r="D9" s="18" t="s">
        <v>15</v>
      </c>
      <c r="E9" s="19" t="s">
        <v>10</v>
      </c>
    </row>
    <row r="10" spans="1:5" ht="12.75">
      <c r="A10" s="12">
        <v>1975</v>
      </c>
      <c r="B10" s="13">
        <v>22559</v>
      </c>
      <c r="C10" s="13">
        <v>18045</v>
      </c>
      <c r="D10" s="13">
        <v>2644</v>
      </c>
      <c r="E10" s="13">
        <v>1870</v>
      </c>
    </row>
    <row r="11" spans="1:5" ht="12.75">
      <c r="A11" s="12">
        <v>1976</v>
      </c>
      <c r="B11" s="13">
        <v>22529</v>
      </c>
      <c r="C11" s="13">
        <v>17412</v>
      </c>
      <c r="D11" s="13">
        <v>3367</v>
      </c>
      <c r="E11" s="13">
        <v>1750</v>
      </c>
    </row>
    <row r="12" spans="1:5" ht="12.75">
      <c r="A12" s="12">
        <v>1977</v>
      </c>
      <c r="B12" s="13">
        <v>21013</v>
      </c>
      <c r="C12" s="13">
        <v>16081</v>
      </c>
      <c r="D12" s="13">
        <v>3297</v>
      </c>
      <c r="E12" s="13">
        <v>1635</v>
      </c>
    </row>
    <row r="13" spans="1:5" ht="12.75">
      <c r="A13" s="12">
        <v>1978</v>
      </c>
      <c r="B13" s="13">
        <v>21213</v>
      </c>
      <c r="C13" s="13">
        <v>15907</v>
      </c>
      <c r="D13" s="13">
        <v>3588</v>
      </c>
      <c r="E13" s="13">
        <v>1718</v>
      </c>
    </row>
    <row r="14" spans="1:5" ht="12.75">
      <c r="A14" s="12">
        <v>1979</v>
      </c>
      <c r="B14" s="13">
        <v>22413</v>
      </c>
      <c r="C14" s="13">
        <v>16991</v>
      </c>
      <c r="D14" s="13">
        <v>3907</v>
      </c>
      <c r="E14" s="13">
        <v>1515</v>
      </c>
    </row>
    <row r="15" spans="1:5" ht="12.75">
      <c r="A15" s="12">
        <v>1980</v>
      </c>
      <c r="B15" s="13">
        <v>22303</v>
      </c>
      <c r="C15" s="13">
        <v>16985</v>
      </c>
      <c r="D15" s="13">
        <v>3738</v>
      </c>
      <c r="E15" s="13">
        <v>1580</v>
      </c>
    </row>
    <row r="16" spans="1:5" ht="12.75">
      <c r="A16" s="12">
        <v>1981</v>
      </c>
      <c r="B16" s="13">
        <v>21844</v>
      </c>
      <c r="C16" s="13">
        <v>16599</v>
      </c>
      <c r="D16" s="13">
        <v>3717</v>
      </c>
      <c r="E16" s="13">
        <v>1528</v>
      </c>
    </row>
    <row r="17" spans="1:5" ht="12.75">
      <c r="A17" s="12">
        <v>1982</v>
      </c>
      <c r="B17" s="13">
        <v>21835</v>
      </c>
      <c r="C17" s="13">
        <v>16479</v>
      </c>
      <c r="D17" s="13">
        <v>3882</v>
      </c>
      <c r="E17" s="13">
        <v>1474</v>
      </c>
    </row>
    <row r="18" spans="1:5" ht="12.75">
      <c r="A18" s="12">
        <v>1983</v>
      </c>
      <c r="B18" s="13">
        <v>20955</v>
      </c>
      <c r="C18" s="13">
        <v>15393</v>
      </c>
      <c r="D18" s="13">
        <v>4024</v>
      </c>
      <c r="E18" s="13">
        <v>1538</v>
      </c>
    </row>
    <row r="19" spans="1:5" ht="12.75">
      <c r="A19" s="12">
        <v>1984</v>
      </c>
      <c r="B19" s="13">
        <v>21946</v>
      </c>
      <c r="C19" s="13">
        <v>16201</v>
      </c>
      <c r="D19" s="13">
        <v>4236</v>
      </c>
      <c r="E19" s="13">
        <v>1509</v>
      </c>
    </row>
    <row r="20" spans="1:8" ht="12.75">
      <c r="A20" s="12">
        <v>1985</v>
      </c>
      <c r="B20" s="13">
        <v>23564</v>
      </c>
      <c r="C20" s="13">
        <v>17349</v>
      </c>
      <c r="D20" s="13">
        <v>4518</v>
      </c>
      <c r="E20" s="13">
        <v>1697</v>
      </c>
      <c r="H20" s="4" t="s">
        <v>13</v>
      </c>
    </row>
    <row r="21" spans="1:5" ht="12.75">
      <c r="A21" s="12">
        <v>1986</v>
      </c>
      <c r="B21" s="13">
        <v>24154</v>
      </c>
      <c r="C21" s="13">
        <v>17639</v>
      </c>
      <c r="D21" s="13">
        <v>4892</v>
      </c>
      <c r="E21" s="13">
        <v>1623</v>
      </c>
    </row>
    <row r="22" spans="1:5" ht="12.75">
      <c r="A22" s="12">
        <v>1987</v>
      </c>
      <c r="B22" s="13">
        <v>25034</v>
      </c>
      <c r="C22" s="13">
        <v>18379</v>
      </c>
      <c r="D22" s="13">
        <v>5078</v>
      </c>
      <c r="E22" s="13">
        <v>1577</v>
      </c>
    </row>
    <row r="23" spans="1:5" ht="12.75">
      <c r="A23" s="12">
        <v>1988</v>
      </c>
      <c r="B23" s="13">
        <v>25566</v>
      </c>
      <c r="C23" s="13">
        <v>18932</v>
      </c>
      <c r="D23" s="13">
        <v>5062</v>
      </c>
      <c r="E23" s="13">
        <v>1572</v>
      </c>
    </row>
    <row r="24" spans="1:5" ht="12.75">
      <c r="A24" s="12">
        <v>1989</v>
      </c>
      <c r="B24" s="13">
        <v>26720</v>
      </c>
      <c r="C24" s="13">
        <v>20053</v>
      </c>
      <c r="D24" s="13">
        <v>5124</v>
      </c>
      <c r="E24" s="13">
        <v>1543</v>
      </c>
    </row>
    <row r="25" spans="1:5" ht="12.75">
      <c r="A25" s="12">
        <v>1990</v>
      </c>
      <c r="B25" s="13">
        <v>28392</v>
      </c>
      <c r="C25" s="13">
        <v>21287</v>
      </c>
      <c r="D25" s="13">
        <v>5429</v>
      </c>
      <c r="E25" s="13">
        <v>1676</v>
      </c>
    </row>
    <row r="26" spans="1:5" ht="12.75">
      <c r="A26" s="12">
        <v>1991</v>
      </c>
      <c r="B26" s="13">
        <v>29043</v>
      </c>
      <c r="C26" s="13">
        <v>21968</v>
      </c>
      <c r="D26" s="13">
        <v>5492</v>
      </c>
      <c r="E26" s="13">
        <v>1583</v>
      </c>
    </row>
    <row r="27" spans="1:5" ht="12.75">
      <c r="A27" s="12">
        <v>1992</v>
      </c>
      <c r="B27" s="13">
        <v>30006</v>
      </c>
      <c r="C27" s="13">
        <v>22518</v>
      </c>
      <c r="D27" s="13">
        <v>5984</v>
      </c>
      <c r="E27" s="13">
        <v>1504</v>
      </c>
    </row>
    <row r="28" spans="1:5" ht="12.75">
      <c r="A28" s="12">
        <v>1993</v>
      </c>
      <c r="B28" s="13">
        <v>29756</v>
      </c>
      <c r="C28" s="13">
        <v>22154</v>
      </c>
      <c r="D28" s="13">
        <v>6185</v>
      </c>
      <c r="E28" s="13">
        <v>1417</v>
      </c>
    </row>
    <row r="29" spans="1:5" ht="12.75">
      <c r="A29" s="12">
        <v>1994</v>
      </c>
      <c r="B29" s="13">
        <v>29069</v>
      </c>
      <c r="C29" s="13">
        <v>21198</v>
      </c>
      <c r="D29" s="13">
        <v>6581</v>
      </c>
      <c r="E29" s="13">
        <v>1290</v>
      </c>
    </row>
    <row r="30" spans="1:5" ht="12.75">
      <c r="A30" s="12">
        <v>1995</v>
      </c>
      <c r="B30" s="13">
        <v>29298</v>
      </c>
      <c r="C30" s="13">
        <v>21965</v>
      </c>
      <c r="D30" s="13">
        <v>6120</v>
      </c>
      <c r="E30" s="13">
        <v>1213</v>
      </c>
    </row>
    <row r="31" spans="1:5" ht="12.75">
      <c r="A31" s="12">
        <v>1996</v>
      </c>
      <c r="B31" s="13">
        <v>30504</v>
      </c>
      <c r="C31" s="13">
        <v>22932</v>
      </c>
      <c r="D31" s="13">
        <v>6370</v>
      </c>
      <c r="E31" s="13">
        <v>1202</v>
      </c>
    </row>
    <row r="32" spans="1:5" ht="12.75">
      <c r="A32" s="12">
        <v>1997</v>
      </c>
      <c r="B32" s="13">
        <v>30860</v>
      </c>
      <c r="C32" s="13">
        <v>23091</v>
      </c>
      <c r="D32" s="13">
        <v>6643</v>
      </c>
      <c r="E32" s="13">
        <v>1126</v>
      </c>
    </row>
    <row r="33" spans="1:5" ht="12.75">
      <c r="A33" s="12">
        <v>1998</v>
      </c>
      <c r="B33" s="13">
        <f>SUM(C33:E33)</f>
        <v>31874</v>
      </c>
      <c r="C33" s="13">
        <v>24559</v>
      </c>
      <c r="D33" s="13">
        <v>6449</v>
      </c>
      <c r="E33" s="13">
        <v>866</v>
      </c>
    </row>
    <row r="34" spans="1:5" ht="12.75">
      <c r="A34" s="22">
        <v>1999</v>
      </c>
      <c r="B34" s="23">
        <f>SUM(C34:E34)</f>
        <v>33751</v>
      </c>
      <c r="C34" s="23">
        <v>26078</v>
      </c>
      <c r="D34" s="23">
        <v>6882</v>
      </c>
      <c r="E34" s="23">
        <v>791</v>
      </c>
    </row>
    <row r="35" spans="1:10" ht="12.75">
      <c r="A35" s="22">
        <v>2000</v>
      </c>
      <c r="B35" s="23">
        <f>SUM(C35:E35)</f>
        <v>34030</v>
      </c>
      <c r="C35" s="23">
        <v>26959</v>
      </c>
      <c r="D35" s="23">
        <v>6309</v>
      </c>
      <c r="E35" s="23">
        <v>762</v>
      </c>
      <c r="H35" s="14"/>
      <c r="J35" s="15"/>
    </row>
    <row r="36" spans="1:10" ht="12.75">
      <c r="A36" s="22">
        <v>2001</v>
      </c>
      <c r="B36" s="23">
        <v>34953</v>
      </c>
      <c r="C36" s="23">
        <v>28189</v>
      </c>
      <c r="D36" s="23">
        <v>6764</v>
      </c>
      <c r="E36" s="23">
        <v>659</v>
      </c>
      <c r="F36" s="20"/>
      <c r="H36" s="14"/>
      <c r="J36" s="15"/>
    </row>
    <row r="37" spans="1:10" ht="12.75">
      <c r="A37" s="22">
        <v>2002</v>
      </c>
      <c r="B37" s="23">
        <v>35538</v>
      </c>
      <c r="C37" s="23">
        <v>28749</v>
      </c>
      <c r="D37" s="23">
        <v>6789</v>
      </c>
      <c r="E37" s="23">
        <v>699</v>
      </c>
      <c r="F37" s="20"/>
      <c r="H37" s="14"/>
      <c r="J37" s="15"/>
    </row>
    <row r="38" spans="1:10" ht="12.75">
      <c r="A38" s="22">
        <v>2003</v>
      </c>
      <c r="B38" s="23">
        <v>35373</v>
      </c>
      <c r="C38" s="23">
        <v>28233</v>
      </c>
      <c r="D38" s="23">
        <v>7140</v>
      </c>
      <c r="E38" s="23">
        <v>631</v>
      </c>
      <c r="F38" s="20"/>
      <c r="H38" s="14"/>
      <c r="J38" s="15"/>
    </row>
    <row r="39" spans="1:10" ht="12.75">
      <c r="A39" s="22">
        <v>2004</v>
      </c>
      <c r="B39" s="23">
        <v>36081</v>
      </c>
      <c r="C39" s="23">
        <v>28533</v>
      </c>
      <c r="D39" s="23">
        <v>7548</v>
      </c>
      <c r="E39" s="23">
        <v>595</v>
      </c>
      <c r="F39" s="20"/>
      <c r="H39" s="14"/>
      <c r="J39" s="15"/>
    </row>
    <row r="40" spans="1:10" ht="12.75">
      <c r="A40" s="22">
        <v>2005</v>
      </c>
      <c r="B40" s="23">
        <v>32259</v>
      </c>
      <c r="C40" s="23">
        <v>25620</v>
      </c>
      <c r="D40" s="23">
        <v>6639</v>
      </c>
      <c r="E40" s="23">
        <v>469</v>
      </c>
      <c r="F40" s="20"/>
      <c r="H40" s="14"/>
      <c r="J40" s="15"/>
    </row>
    <row r="41" spans="1:10" ht="12.75">
      <c r="A41" s="22">
        <v>2006</v>
      </c>
      <c r="B41" s="23">
        <v>33008</v>
      </c>
      <c r="C41" s="23">
        <v>26441</v>
      </c>
      <c r="D41" s="23">
        <v>6567</v>
      </c>
      <c r="E41" s="23">
        <v>466</v>
      </c>
      <c r="F41" s="20"/>
      <c r="H41" s="14"/>
      <c r="J41" s="15"/>
    </row>
    <row r="42" spans="1:10" ht="12.75">
      <c r="A42" s="22">
        <v>2007</v>
      </c>
      <c r="B42" s="23">
        <v>33552</v>
      </c>
      <c r="C42" s="23">
        <v>26791</v>
      </c>
      <c r="D42" s="23">
        <v>6761</v>
      </c>
      <c r="E42" s="23">
        <v>407</v>
      </c>
      <c r="F42" s="20"/>
      <c r="H42" s="14"/>
      <c r="J42" s="15"/>
    </row>
    <row r="43" spans="1:10" ht="12.75">
      <c r="A43" s="22">
        <v>2008</v>
      </c>
      <c r="B43" s="23">
        <v>34386</v>
      </c>
      <c r="C43" s="23">
        <v>27373</v>
      </c>
      <c r="D43" s="23">
        <v>7013</v>
      </c>
      <c r="E43" s="23">
        <v>362</v>
      </c>
      <c r="F43" s="20"/>
      <c r="H43" s="14"/>
      <c r="J43" s="15"/>
    </row>
    <row r="44" spans="1:6" ht="12.75">
      <c r="A44" s="22">
        <v>2009</v>
      </c>
      <c r="B44" s="23">
        <v>31456</v>
      </c>
      <c r="C44" s="23">
        <v>24304</v>
      </c>
      <c r="D44" s="23">
        <v>7152</v>
      </c>
      <c r="E44" s="23">
        <v>321</v>
      </c>
      <c r="F44" s="20"/>
    </row>
    <row r="45" spans="1:6" ht="12.75">
      <c r="A45" s="22">
        <v>2010</v>
      </c>
      <c r="B45" s="23">
        <v>33659</v>
      </c>
      <c r="C45" s="23">
        <v>26017</v>
      </c>
      <c r="D45" s="23">
        <v>7642</v>
      </c>
      <c r="E45" s="23">
        <v>331</v>
      </c>
      <c r="F45" s="20"/>
    </row>
    <row r="46" spans="1:6" ht="12.75">
      <c r="A46" s="22">
        <v>2011</v>
      </c>
      <c r="B46" s="23">
        <v>32873</v>
      </c>
      <c r="C46" s="23">
        <v>25856</v>
      </c>
      <c r="D46" s="23">
        <v>7017</v>
      </c>
      <c r="E46" s="17" t="s">
        <v>11</v>
      </c>
      <c r="F46" s="20"/>
    </row>
    <row r="47" spans="1:6" ht="12.75">
      <c r="A47" s="22">
        <v>2012</v>
      </c>
      <c r="B47" s="23">
        <v>32603</v>
      </c>
      <c r="C47" s="23">
        <v>25297</v>
      </c>
      <c r="D47" s="23">
        <v>7306</v>
      </c>
      <c r="E47" s="17" t="s">
        <v>11</v>
      </c>
      <c r="F47" s="20"/>
    </row>
    <row r="48" spans="1:6" ht="12.75">
      <c r="A48" s="22">
        <v>2013</v>
      </c>
      <c r="B48" s="23">
        <v>32247</v>
      </c>
      <c r="C48" s="23">
        <v>25477</v>
      </c>
      <c r="D48" s="23">
        <v>6770</v>
      </c>
      <c r="E48" s="17" t="s">
        <v>11</v>
      </c>
      <c r="F48" s="20"/>
    </row>
    <row r="49" spans="1:6" ht="12.75">
      <c r="A49" s="22">
        <v>2014</v>
      </c>
      <c r="B49" s="23">
        <v>31797</v>
      </c>
      <c r="C49" s="23">
        <v>24855</v>
      </c>
      <c r="D49" s="23">
        <v>6942</v>
      </c>
      <c r="E49" s="17" t="s">
        <v>11</v>
      </c>
      <c r="F49" s="20"/>
    </row>
    <row r="50" spans="1:6" ht="12.75">
      <c r="A50" s="22">
        <v>2015</v>
      </c>
      <c r="B50" s="23">
        <v>32608</v>
      </c>
      <c r="C50" s="23">
        <v>25437</v>
      </c>
      <c r="D50" s="23">
        <v>7171</v>
      </c>
      <c r="E50" s="17" t="s">
        <v>11</v>
      </c>
      <c r="F50" s="20"/>
    </row>
    <row r="51" spans="1:7" ht="12.75">
      <c r="A51" s="22">
        <v>2016</v>
      </c>
      <c r="B51" s="23">
        <v>33020</v>
      </c>
      <c r="C51" s="23">
        <v>25827</v>
      </c>
      <c r="D51" s="23">
        <v>7193</v>
      </c>
      <c r="E51" s="17" t="s">
        <v>11</v>
      </c>
      <c r="F51" s="21">
        <f aca="true" t="shared" si="1" ref="F51:F56">C51/B51</f>
        <v>0.7821623258631133</v>
      </c>
      <c r="G51" s="21">
        <f aca="true" t="shared" si="2" ref="G51:G56">D51/B51</f>
        <v>0.21783767413688673</v>
      </c>
    </row>
    <row r="52" spans="1:7" ht="12.75">
      <c r="A52" s="22">
        <v>2017</v>
      </c>
      <c r="B52" s="23">
        <v>32833</v>
      </c>
      <c r="C52" s="23">
        <v>25901</v>
      </c>
      <c r="D52" s="23">
        <v>6932</v>
      </c>
      <c r="E52" s="17" t="s">
        <v>11</v>
      </c>
      <c r="F52" s="21">
        <f t="shared" si="1"/>
        <v>0.7888709530045991</v>
      </c>
      <c r="G52" s="21">
        <f t="shared" si="2"/>
        <v>0.21112904699540097</v>
      </c>
    </row>
    <row r="53" spans="1:7" ht="12.75">
      <c r="A53" s="22">
        <v>2018</v>
      </c>
      <c r="B53" s="23">
        <v>34091</v>
      </c>
      <c r="C53" s="23">
        <v>26837</v>
      </c>
      <c r="D53" s="23">
        <v>7254</v>
      </c>
      <c r="E53" s="17" t="s">
        <v>11</v>
      </c>
      <c r="F53" s="21">
        <f t="shared" si="1"/>
        <v>0.7872165674224869</v>
      </c>
      <c r="G53" s="21">
        <f t="shared" si="2"/>
        <v>0.21278343257751312</v>
      </c>
    </row>
    <row r="54" spans="1:8" ht="12.75">
      <c r="A54" s="22">
        <v>2019</v>
      </c>
      <c r="B54" s="23">
        <v>33837</v>
      </c>
      <c r="C54" s="23">
        <v>27002</v>
      </c>
      <c r="D54" s="23">
        <v>6835</v>
      </c>
      <c r="E54" s="17" t="s">
        <v>11</v>
      </c>
      <c r="F54" s="21">
        <f t="shared" si="1"/>
        <v>0.7980021869551083</v>
      </c>
      <c r="G54" s="21">
        <f t="shared" si="2"/>
        <v>0.2019978130448917</v>
      </c>
      <c r="H54" s="6">
        <f>B54/B53-1</f>
        <v>-0.007450646798275229</v>
      </c>
    </row>
    <row r="55" spans="1:8" ht="12.75">
      <c r="A55" s="22">
        <v>2020</v>
      </c>
      <c r="B55" s="23">
        <v>24971</v>
      </c>
      <c r="C55" s="23">
        <v>21121</v>
      </c>
      <c r="D55" s="23">
        <v>3850</v>
      </c>
      <c r="E55" s="17" t="s">
        <v>11</v>
      </c>
      <c r="F55" s="21">
        <f t="shared" si="1"/>
        <v>0.8458211525369429</v>
      </c>
      <c r="G55" s="21">
        <f t="shared" si="2"/>
        <v>0.15417884746305716</v>
      </c>
      <c r="H55" s="6">
        <f>B55/B54-1</f>
        <v>-0.2620208647338712</v>
      </c>
    </row>
    <row r="56" spans="1:8" ht="12.75">
      <c r="A56" s="22">
        <v>2021</v>
      </c>
      <c r="B56" s="23">
        <v>29200</v>
      </c>
      <c r="C56" s="23">
        <v>23568</v>
      </c>
      <c r="D56" s="23">
        <v>5632</v>
      </c>
      <c r="E56" s="17" t="s">
        <v>11</v>
      </c>
      <c r="F56" s="21">
        <f t="shared" si="1"/>
        <v>0.8071232876712329</v>
      </c>
      <c r="G56" s="21">
        <f t="shared" si="2"/>
        <v>0.19287671232876713</v>
      </c>
      <c r="H56" s="6">
        <f>B56/B55-1</f>
        <v>0.1693564534860439</v>
      </c>
    </row>
    <row r="57" spans="1:8" ht="12.75">
      <c r="A57" s="22">
        <v>2022</v>
      </c>
      <c r="B57" s="23">
        <v>30572</v>
      </c>
      <c r="C57" s="23">
        <v>24686</v>
      </c>
      <c r="D57" s="23">
        <v>5886</v>
      </c>
      <c r="E57" s="17" t="s">
        <v>11</v>
      </c>
      <c r="F57" s="21">
        <f>C57/B57</f>
        <v>0.8074708883946095</v>
      </c>
      <c r="G57" s="21">
        <f>D57/B57</f>
        <v>0.19252911160539055</v>
      </c>
      <c r="H57" s="6">
        <f>B57/B56-1</f>
        <v>0.04698630136986304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headerFooter alignWithMargins="0">
    <oddFooter>&amp;R&amp;D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igabreye</dc:creator>
  <cp:keywords/>
  <dc:description/>
  <cp:lastModifiedBy>Kevin Everard</cp:lastModifiedBy>
  <cp:lastPrinted>2015-11-26T13:21:12Z</cp:lastPrinted>
  <dcterms:created xsi:type="dcterms:W3CDTF">1999-05-18T07:51:19Z</dcterms:created>
  <dcterms:modified xsi:type="dcterms:W3CDTF">2023-11-24T13:26:30Z</dcterms:modified>
  <cp:category/>
  <cp:version/>
  <cp:contentType/>
  <cp:contentStatus/>
</cp:coreProperties>
</file>