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QCT934\Desktop\"/>
    </mc:Choice>
  </mc:AlternateContent>
  <bookViews>
    <workbookView xWindow="0" yWindow="0" windowWidth="19200" windowHeight="6465" tabRatio="994"/>
  </bookViews>
  <sheets>
    <sheet name="Explications" sheetId="11" r:id="rId1"/>
    <sheet name="Matrice des codes d'événements" sheetId="25" r:id="rId2"/>
    <sheet name="DAP annuel" sheetId="20" r:id="rId3"/>
    <sheet name="Affiliation avec transfert" sheetId="18" r:id="rId4"/>
    <sheet name="Prime Back-Service" sheetId="22" r:id="rId5"/>
    <sheet name="Départ en période de stage" sheetId="13" r:id="rId6"/>
    <sheet name="Maintien - En attente décision" sheetId="10" r:id="rId7"/>
    <sheet name="Rachat" sheetId="1" r:id="rId8"/>
    <sheet name="Transfert" sheetId="12" r:id="rId9"/>
    <sheet name="Transfert intra-groupe" sheetId="27" r:id="rId10"/>
    <sheet name="Retraite - Retraite anticipée" sheetId="19" r:id="rId11"/>
    <sheet name="Invalide" sheetId="16" r:id="rId12"/>
    <sheet name="Décès" sheetId="15" r:id="rId13"/>
    <sheet name="DER" sheetId="23" r:id="rId14"/>
  </sheets>
  <definedNames>
    <definedName name="_ftn1" localSheetId="3">'Affiliation avec transfert'!$A$24</definedName>
    <definedName name="_ftn1" localSheetId="2">'DAP annuel'!$A$16</definedName>
    <definedName name="_ftn1" localSheetId="12">Décès!$A$23</definedName>
    <definedName name="_ftn1" localSheetId="5">'Départ en période de stage'!$A$21</definedName>
    <definedName name="_ftn1" localSheetId="11">Invalide!#REF!</definedName>
    <definedName name="_ftn1" localSheetId="6">'Maintien - En attente décision'!$A$21</definedName>
    <definedName name="_ftn1" localSheetId="4">'Prime Back-Service'!$A$16</definedName>
    <definedName name="_ftn1" localSheetId="7">Rachat!$A$29</definedName>
    <definedName name="_ftn1" localSheetId="10">'Retraite - Retraite anticipée'!$A$30</definedName>
    <definedName name="_ftn1" localSheetId="8">Transfert!$A$28</definedName>
    <definedName name="_ftn1" localSheetId="9">'Transfert intra-groupe'!$A$17</definedName>
    <definedName name="_ftnref1" localSheetId="3">'Affiliation avec transfert'!$A$17</definedName>
    <definedName name="_ftnref1" localSheetId="2">'DAP annuel'!$A$9</definedName>
    <definedName name="_ftnref1" localSheetId="12">Décès!$A$16</definedName>
    <definedName name="_ftnref1" localSheetId="5">'Départ en période de stage'!$A$14</definedName>
    <definedName name="_ftnref1" localSheetId="11">Invalide!#REF!</definedName>
    <definedName name="_ftnref1" localSheetId="6">'Maintien - En attente décision'!$A$14</definedName>
    <definedName name="_ftnref1" localSheetId="4">'Prime Back-Service'!$A$9</definedName>
    <definedName name="_ftnref1" localSheetId="7">Rachat!$A$22</definedName>
    <definedName name="_ftnref1" localSheetId="10">'Retraite - Retraite anticipée'!$A$23</definedName>
    <definedName name="_ftnref1" localSheetId="8">Transfert!$A$21</definedName>
    <definedName name="_ftnref1" localSheetId="9">'Transfert intra-groupe'!$A$10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0" l="1"/>
  <c r="D5" i="20"/>
  <c r="G5" i="22" l="1"/>
  <c r="J12" i="15"/>
  <c r="D19" i="19"/>
  <c r="D17" i="12"/>
  <c r="D18" i="1"/>
  <c r="D10" i="10"/>
  <c r="F10" i="13"/>
  <c r="D10" i="13"/>
  <c r="H9" i="22"/>
  <c r="P80" i="15" l="1"/>
  <c r="P79" i="15"/>
  <c r="P78" i="15"/>
  <c r="J80" i="15"/>
  <c r="J79" i="15"/>
  <c r="J78" i="15"/>
  <c r="K123" i="15"/>
  <c r="J123" i="15"/>
  <c r="K122" i="15"/>
  <c r="J122" i="15"/>
  <c r="K121" i="15"/>
  <c r="J121" i="15"/>
  <c r="E80" i="15"/>
  <c r="E79" i="15"/>
  <c r="E78" i="15"/>
  <c r="D80" i="15"/>
  <c r="D79" i="15"/>
  <c r="D78" i="15"/>
  <c r="K110" i="15" l="1"/>
  <c r="K111" i="15" s="1"/>
  <c r="J110" i="15"/>
  <c r="J111" i="15" s="1"/>
  <c r="E67" i="15" l="1"/>
  <c r="E68" i="15" s="1"/>
  <c r="D5" i="22" l="1"/>
  <c r="D9" i="22"/>
  <c r="E9" i="22" s="1"/>
  <c r="K7" i="19" l="1"/>
  <c r="D36" i="19"/>
  <c r="J36" i="19" s="1"/>
  <c r="K36" i="19" s="1"/>
  <c r="P36" i="19" s="1"/>
  <c r="E6" i="19"/>
  <c r="J6" i="19" s="1"/>
  <c r="K6" i="19" s="1"/>
  <c r="K13" i="19"/>
  <c r="K15" i="19" s="1"/>
  <c r="E13" i="19"/>
  <c r="E15" i="19" s="1"/>
  <c r="E36" i="19" l="1"/>
  <c r="P67" i="15"/>
  <c r="P69" i="15" s="1"/>
  <c r="J67" i="15"/>
  <c r="J69" i="15" s="1"/>
  <c r="D67" i="15"/>
  <c r="D68" i="15" s="1"/>
  <c r="K13" i="1" l="1"/>
  <c r="K14" i="1" s="1"/>
  <c r="D11" i="16" l="1"/>
  <c r="D12" i="16" s="1"/>
  <c r="E13" i="1" l="1"/>
  <c r="E14" i="1" s="1"/>
</calcChain>
</file>

<file path=xl/comments1.xml><?xml version="1.0" encoding="utf-8"?>
<comments xmlns="http://schemas.openxmlformats.org/spreadsheetml/2006/main">
  <authors>
    <author>Chiara Rausch</author>
    <author>Claudine Gilles</author>
  </authors>
  <commentList>
    <comment ref="B19" authorId="0" shapeId="0">
      <text>
        <r>
          <rPr>
            <sz val="9"/>
            <color indexed="81"/>
            <rFont val="Tahoma"/>
            <family val="2"/>
          </rPr>
          <t xml:space="preserve">S'il ne s'agit pas d'un régime de groupe, ce champ peut être laissé vide ou reprendre la date d'entrée en service.
</t>
        </r>
      </text>
    </comment>
    <comment ref="G19" authorId="0" shapeId="0">
      <text>
        <r>
          <rPr>
            <sz val="9"/>
            <color indexed="81"/>
            <rFont val="Tahoma"/>
            <family val="2"/>
          </rPr>
          <t xml:space="preserve">S'il ne s'agit pas d'un régime de groupe, ce champ peut être laissé vide ou reprendre la date d'entrée en service.
</t>
        </r>
      </text>
    </comment>
    <comment ref="L19" authorId="0" shapeId="0">
      <text>
        <r>
          <rPr>
            <sz val="9"/>
            <color indexed="81"/>
            <rFont val="Tahoma"/>
            <family val="2"/>
          </rPr>
          <t xml:space="preserve">S'il ne s'agit pas d'un régime de groupe, ce champ peut être laissé vide ou reprendre la date d'entrée en service.
</t>
        </r>
      </text>
    </comment>
    <comment ref="B31" authorId="1" shapeId="0">
      <text>
        <r>
          <rPr>
            <sz val="9"/>
            <color indexed="81"/>
            <rFont val="Tahoma"/>
            <family val="2"/>
          </rPr>
          <t>Ce champ est obligatoire en cas de matricule «Z».</t>
        </r>
      </text>
    </comment>
    <comment ref="G31" authorId="1" shapeId="0">
      <text>
        <r>
          <rPr>
            <sz val="9"/>
            <color indexed="81"/>
            <rFont val="Tahoma"/>
            <family val="2"/>
          </rPr>
          <t>Ce champ est obligatoire en cas de matricule «Z».</t>
        </r>
      </text>
    </comment>
    <comment ref="L31" authorId="1" shapeId="0">
      <text>
        <r>
          <rPr>
            <sz val="9"/>
            <color indexed="81"/>
            <rFont val="Tahoma"/>
            <family val="2"/>
          </rPr>
          <t>Ce champ est obligatoire en cas de matricule «Z».</t>
        </r>
      </text>
    </comment>
  </commentList>
</comments>
</file>

<file path=xl/comments10.xml><?xml version="1.0" encoding="utf-8"?>
<comments xmlns="http://schemas.openxmlformats.org/spreadsheetml/2006/main">
  <authors>
    <author>Caroline François</author>
    <author>Chiara Rausch</author>
  </authors>
  <commentList>
    <comment ref="B7" authorId="0" shapeId="0">
      <text>
        <r>
          <rPr>
            <sz val="9"/>
            <color indexed="81"/>
            <rFont val="Tahoma"/>
            <family val="2"/>
          </rPr>
          <t>En cas de rentes, la date de liquidation est la dernière date de paiement de l’année de liquidation.</t>
        </r>
      </text>
    </comment>
    <comment ref="B17" authorId="1" shapeId="0">
      <text>
        <r>
          <rPr>
            <sz val="9"/>
            <color indexed="81"/>
            <rFont val="Tahoma"/>
            <family val="2"/>
          </rPr>
          <t xml:space="preserve">S'il ne s'agit pas d'un régime de groupe, ce champ peut être laissé vide ou reprendre la date d'entrée en service.
</t>
        </r>
      </text>
    </comment>
    <comment ref="B59" authorId="0" shapeId="0">
      <text>
        <r>
          <rPr>
            <sz val="9"/>
            <color indexed="81"/>
            <rFont val="Tahoma"/>
            <charset val="1"/>
          </rPr>
          <t>Ce champ reprend la valeur antérieure à l'invalidité.</t>
        </r>
      </text>
    </comment>
    <comment ref="B61" authorId="1" shapeId="0">
      <text>
        <r>
          <rPr>
            <sz val="9"/>
            <color indexed="81"/>
            <rFont val="Tahoma"/>
            <family val="2"/>
          </rPr>
          <t xml:space="preserve">S'il ne s'agit pas d'un régime de groupe, ce champ peut être laissé vide ou reprendre la date d'entrée en service.
</t>
        </r>
      </text>
    </comment>
    <comment ref="G61" authorId="1" shapeId="0">
      <text>
        <r>
          <rPr>
            <sz val="9"/>
            <color indexed="81"/>
            <rFont val="Tahoma"/>
            <family val="2"/>
          </rPr>
          <t xml:space="preserve">S'il ne s'agit pas d'un régime de groupe, ce champ peut être laissé vide ou reprendre la date d'entrée en service.
</t>
        </r>
      </text>
    </comment>
    <comment ref="L61" authorId="1" shapeId="0">
      <text>
        <r>
          <rPr>
            <sz val="9"/>
            <color indexed="81"/>
            <rFont val="Tahoma"/>
            <family val="2"/>
          </rPr>
          <t xml:space="preserve">S'il ne s'agit pas d'un régime de groupe, ce champ peut être laissé vide ou reprendre la date d'entrée en service.
</t>
        </r>
      </text>
    </comment>
  </commentList>
</comments>
</file>

<file path=xl/comments11.xml><?xml version="1.0" encoding="utf-8"?>
<comments xmlns="http://schemas.openxmlformats.org/spreadsheetml/2006/main">
  <authors>
    <author>Chiara Rausch</author>
    <author>Caroline François</author>
  </authors>
  <commentList>
    <comment ref="H12" authorId="0" shapeId="0">
      <text>
        <r>
          <rPr>
            <sz val="9"/>
            <color indexed="81"/>
            <rFont val="Tahoma"/>
            <family val="2"/>
          </rPr>
          <t>En cas de décès d'une personne en maintien, ce champ est à remplir avec 0/vide.</t>
        </r>
      </text>
    </comment>
    <comment ref="N12" authorId="0" shapeId="0">
      <text>
        <r>
          <rPr>
            <sz val="9"/>
            <color indexed="81"/>
            <rFont val="Tahoma"/>
            <family val="2"/>
          </rPr>
          <t>En cas de décès d'une personne en maintien, ce champ est à remplir avec 0/vide.</t>
        </r>
      </text>
    </comment>
    <comment ref="H23" authorId="0" shapeId="0">
      <text>
        <r>
          <rPr>
            <sz val="9"/>
            <color indexed="81"/>
            <rFont val="Tahoma"/>
            <family val="2"/>
          </rPr>
          <t>En cas de décès d'une personne en maintien, ce champ est à remplir avec 0/vide.</t>
        </r>
      </text>
    </comment>
    <comment ref="B26" authorId="0" shapeId="0">
      <text>
        <r>
          <rPr>
            <sz val="9"/>
            <color indexed="81"/>
            <rFont val="Tahoma"/>
            <family val="2"/>
          </rPr>
          <t xml:space="preserve">S'il ne s'agit pas d'un régime de groupe, ce champ peut être laissé vide ou reprendre la date d'entrée en service.
</t>
        </r>
      </text>
    </comment>
    <comment ref="H26" authorId="0" shapeId="0">
      <text>
        <r>
          <rPr>
            <sz val="9"/>
            <color indexed="81"/>
            <rFont val="Tahoma"/>
            <family val="2"/>
          </rPr>
          <t xml:space="preserve">S'il ne s'agit pas d'un régime de groupe, ce champ peut être laissé vide ou reprendre la date d'entrée en service.
</t>
        </r>
      </text>
    </comment>
    <comment ref="N26" authorId="0" shapeId="0">
      <text>
        <r>
          <rPr>
            <sz val="9"/>
            <color indexed="81"/>
            <rFont val="Tahoma"/>
            <family val="2"/>
          </rPr>
          <t xml:space="preserve">S'il ne s'agit pas d'un régime de groupe, ce champ peut être laissé vide ou reprendre la date d'entrée en service.
</t>
        </r>
      </text>
    </comment>
    <comment ref="S26" authorId="0" shapeId="0">
      <text>
        <r>
          <rPr>
            <sz val="9"/>
            <color indexed="81"/>
            <rFont val="Tahoma"/>
            <family val="2"/>
          </rPr>
          <t xml:space="preserve">S'il ne s'agit pas d'un régime de groupe, ce champ peut être laissé vide ou reprendre la date d'entrée en service.
</t>
        </r>
      </text>
    </comment>
    <comment ref="B61" authorId="0" shapeId="0">
      <text>
        <r>
          <rPr>
            <sz val="9"/>
            <color indexed="81"/>
            <rFont val="Tahoma"/>
            <charset val="1"/>
          </rPr>
          <t>Si deux évènements ont eu lieu dans une année, deux codes départs peuvent être enregistrés dans un seul DAP.</t>
        </r>
      </text>
    </comment>
    <comment ref="B63" authorId="1" shapeId="0">
      <text>
        <r>
          <rPr>
            <sz val="9"/>
            <color indexed="81"/>
            <rFont val="Tahoma"/>
            <family val="2"/>
          </rPr>
          <t>En cas de rentes, la date de liquidation est la dernière date de paiement de l’année de liquidation.</t>
        </r>
      </text>
    </comment>
    <comment ref="B68" authorId="1" shapeId="0">
      <text>
        <r>
          <rPr>
            <sz val="9"/>
            <color indexed="81"/>
            <rFont val="Tahoma"/>
            <family val="2"/>
          </rPr>
          <t>Si le champ DprtMontantLiquideRente est rempli, le champ DprtMontantLiquideCapital ne doit pas être rempli et inversement.</t>
        </r>
      </text>
    </comment>
    <comment ref="B69" authorId="1" shapeId="0">
      <text>
        <r>
          <rPr>
            <sz val="9"/>
            <color indexed="81"/>
            <rFont val="Tahoma"/>
            <family val="2"/>
          </rPr>
          <t>Si le champ DprtMontantLiquideRente est rempli, le champ DprtMontantLiquideCapital ne doit pas être rempli et inversement.</t>
        </r>
      </text>
    </comment>
    <comment ref="H104" authorId="0" shapeId="0">
      <text>
        <r>
          <rPr>
            <sz val="9"/>
            <color indexed="81"/>
            <rFont val="Tahoma"/>
            <charset val="1"/>
          </rPr>
          <t>Si deux évènements ont eu lieu dans une année, deux codes départs peuvent être enregistrés dans un seul DAP.</t>
        </r>
      </text>
    </comment>
    <comment ref="H106" authorId="1" shapeId="0">
      <text>
        <r>
          <rPr>
            <sz val="9"/>
            <color indexed="81"/>
            <rFont val="Tahoma"/>
            <family val="2"/>
          </rPr>
          <t>En cas de rentes, la date de liquidation est la dernière date de paiement de l’année de liquidation.</t>
        </r>
      </text>
    </comment>
    <comment ref="H111" authorId="1" shapeId="0">
      <text>
        <r>
          <rPr>
            <sz val="9"/>
            <color indexed="81"/>
            <rFont val="Tahoma"/>
            <family val="2"/>
          </rPr>
          <t>Si le champ DprtMontantLiquideRente est rempli, le champ DprtMontantLiquideCapital ne doit pas être rempli et inversement.</t>
        </r>
      </text>
    </comment>
    <comment ref="H112" authorId="1" shapeId="0">
      <text>
        <r>
          <rPr>
            <sz val="9"/>
            <color indexed="81"/>
            <rFont val="Tahoma"/>
            <family val="2"/>
          </rPr>
          <t>Si le champ DprtMontantLiquideRente est rempli, le champ DprtMontantLiquideCapital ne doit pas être rempli et inversement.</t>
        </r>
      </text>
    </comment>
  </commentList>
</comments>
</file>

<file path=xl/comments2.xml><?xml version="1.0" encoding="utf-8"?>
<comments xmlns="http://schemas.openxmlformats.org/spreadsheetml/2006/main">
  <authors>
    <author>Caroline François</author>
    <author>Chiara Rausch</author>
  </authors>
  <commentList>
    <comment ref="B9" authorId="0" shapeId="0">
      <text>
        <r>
          <rPr>
            <sz val="9"/>
            <color indexed="81"/>
            <rFont val="Tahoma"/>
            <family val="2"/>
          </rPr>
          <t>Ce champ est obligatoire sauf s'il s'agit d'un transfert provenant d'un employeur étranger.</t>
        </r>
      </text>
    </comment>
    <comment ref="G9" authorId="0" shapeId="0">
      <text>
        <r>
          <rPr>
            <sz val="9"/>
            <color indexed="81"/>
            <rFont val="Tahoma"/>
            <family val="2"/>
          </rPr>
          <t>Ce champ est obligatoire sauf s'il s'agit d'un transfert provenant d'un employeur étranger.</t>
        </r>
      </text>
    </comment>
    <comment ref="B27" authorId="1" shapeId="0">
      <text>
        <r>
          <rPr>
            <sz val="9"/>
            <color indexed="81"/>
            <rFont val="Tahoma"/>
            <family val="2"/>
          </rPr>
          <t xml:space="preserve">S'il ne s'agit pas d'un régime de groupe, ce champ peut être laissé vide ou reprendre la date d'entrée en service.
</t>
        </r>
      </text>
    </comment>
    <comment ref="G27" authorId="1" shapeId="0">
      <text>
        <r>
          <rPr>
            <sz val="9"/>
            <color indexed="81"/>
            <rFont val="Tahoma"/>
            <family val="2"/>
          </rPr>
          <t xml:space="preserve">S'il ne s'agit pas d'un régime de groupe, ce champ peut être laissé vide ou reprendre la date d'entrée en service.
</t>
        </r>
      </text>
    </comment>
    <comment ref="L27" authorId="1" shapeId="0">
      <text>
        <r>
          <rPr>
            <sz val="9"/>
            <color indexed="81"/>
            <rFont val="Tahoma"/>
            <family val="2"/>
          </rPr>
          <t xml:space="preserve">S'il ne s'agit pas d'un régime de groupe, ce champ peut être laissé vide ou reprendre la date d'entrée en service.
</t>
        </r>
      </text>
    </comment>
    <comment ref="B29" authorId="0" shapeId="0">
      <text>
        <r>
          <rPr>
            <sz val="9"/>
            <color indexed="81"/>
            <rFont val="Tahoma"/>
            <family val="2"/>
          </rPr>
          <t>En cas de réaffiliation après maintien: dernière date à laquelle les droits sont acquis après la réaffiliation.</t>
        </r>
      </text>
    </comment>
  </commentList>
</comments>
</file>

<file path=xl/comments3.xml><?xml version="1.0" encoding="utf-8"?>
<comments xmlns="http://schemas.openxmlformats.org/spreadsheetml/2006/main">
  <authors>
    <author>Chiara Rausch</author>
  </authors>
  <commentList>
    <comment ref="B19" authorId="0" shapeId="0">
      <text>
        <r>
          <rPr>
            <sz val="9"/>
            <color indexed="81"/>
            <rFont val="Tahoma"/>
            <family val="2"/>
          </rPr>
          <t>S'il ne s'agit pas d'un régime de groupe, ce champ peut être laissé vide ou reprendre la date d'entrée en service.</t>
        </r>
      </text>
    </comment>
  </commentList>
</comments>
</file>

<file path=xl/comments4.xml><?xml version="1.0" encoding="utf-8"?>
<comments xmlns="http://schemas.openxmlformats.org/spreadsheetml/2006/main">
  <authors>
    <author>Caroline François</author>
    <author>Claudine Gilles</author>
    <author>Chiara Rausch</author>
  </authors>
  <commentList>
    <comment ref="F2" authorId="0" shapeId="0">
      <text>
        <r>
          <rPr>
            <sz val="9"/>
            <color indexed="81"/>
            <rFont val="Tahoma"/>
            <family val="2"/>
          </rPr>
          <t>droits acquis résultant p.ex. d'un transfert de droits acquis d'un ancien employeur ou d'une première période d'affiliation auprès du même employeur</t>
        </r>
      </text>
    </comment>
    <comment ref="F5" authorId="1" shapeId="0">
      <text>
        <r>
          <rPr>
            <sz val="9"/>
            <color indexed="81"/>
            <rFont val="Tahoma"/>
            <family val="2"/>
          </rPr>
          <t>Un second départ avec un code départ TR, RC, MA, … est à communiquer pour l'année de départ.</t>
        </r>
      </text>
    </comment>
    <comment ref="B24" authorId="2" shapeId="0">
      <text>
        <r>
          <rPr>
            <sz val="9"/>
            <color indexed="81"/>
            <rFont val="Tahoma"/>
            <family val="2"/>
          </rPr>
          <t xml:space="preserve">S'il ne s'agit pas d'un régime de groupe, ce champ peut être laissé vide ou reprendre la date d'entrée en service.
</t>
        </r>
      </text>
    </comment>
    <comment ref="I24" authorId="2" shapeId="0">
      <text>
        <r>
          <rPr>
            <sz val="9"/>
            <color indexed="81"/>
            <rFont val="Tahoma"/>
            <family val="2"/>
          </rPr>
          <t>S'il ne s'agit pas d'un régime de groupe, ce champ peut être laissé vide ou reprendre la date d'entrée en service.</t>
        </r>
      </text>
    </comment>
    <comment ref="N24" authorId="2" shapeId="0">
      <text>
        <r>
          <rPr>
            <sz val="9"/>
            <color indexed="81"/>
            <rFont val="Tahoma"/>
            <family val="2"/>
          </rPr>
          <t xml:space="preserve">S'il ne s'agit pas d'un régime de groupe, ce champ peut être laissé vide ou reprendre la date d'entrée en service.
</t>
        </r>
      </text>
    </comment>
  </commentList>
</comments>
</file>

<file path=xl/comments5.xml><?xml version="1.0" encoding="utf-8"?>
<comments xmlns="http://schemas.openxmlformats.org/spreadsheetml/2006/main">
  <authors>
    <author>Chiara Rausch</author>
  </authors>
  <commentList>
    <comment ref="B24" authorId="0" shapeId="0">
      <text>
        <r>
          <rPr>
            <sz val="9"/>
            <color indexed="81"/>
            <rFont val="Tahoma"/>
            <family val="2"/>
          </rPr>
          <t xml:space="preserve">S'il ne s'agit pas d'un régime de groupe, ce champ peut être laissé vide ou reprendre la date d'entrée en service.
</t>
        </r>
      </text>
    </comment>
    <comment ref="H24" authorId="0" shapeId="0">
      <text>
        <r>
          <rPr>
            <sz val="9"/>
            <color indexed="81"/>
            <rFont val="Tahoma"/>
            <family val="2"/>
          </rPr>
          <t xml:space="preserve">S'il ne s'agit pas d'un régime de groupe, ce champ peut être laissé vide ou reprendre la date d'entrée en service.
</t>
        </r>
      </text>
    </comment>
    <comment ref="N24" authorId="0" shapeId="0">
      <text>
        <r>
          <rPr>
            <sz val="9"/>
            <color indexed="81"/>
            <rFont val="Tahoma"/>
            <family val="2"/>
          </rPr>
          <t xml:space="preserve">S'il ne s'agit pas d'un régime de groupe, ce champ peut être laissé vide ou reprendre la date d'entrée en service.
</t>
        </r>
      </text>
    </comment>
  </commentList>
</comments>
</file>

<file path=xl/comments6.xml><?xml version="1.0" encoding="utf-8"?>
<comments xmlns="http://schemas.openxmlformats.org/spreadsheetml/2006/main">
  <authors>
    <author>Caroline François</author>
    <author>Chiara Rausch</author>
  </authors>
  <commentList>
    <comment ref="D3" authorId="0" shapeId="0">
      <text>
        <r>
          <rPr>
            <sz val="9"/>
            <color indexed="81"/>
            <rFont val="Tahoma"/>
            <family val="2"/>
          </rPr>
          <t>DAP pour l'année de départ</t>
        </r>
      </text>
    </comment>
    <comment ref="E3" authorId="0" shapeId="0">
      <text>
        <r>
          <rPr>
            <sz val="9"/>
            <color indexed="81"/>
            <rFont val="Tahoma"/>
            <family val="2"/>
          </rPr>
          <t>DAP pour l'année de liquidation</t>
        </r>
      </text>
    </comment>
    <comment ref="J3" authorId="0" shapeId="0">
      <text>
        <r>
          <rPr>
            <sz val="9"/>
            <color indexed="81"/>
            <rFont val="Tahoma"/>
            <family val="2"/>
          </rPr>
          <t>DAP pour l'année de départ</t>
        </r>
      </text>
    </comment>
    <comment ref="K3" authorId="0" shapeId="0">
      <text>
        <r>
          <rPr>
            <sz val="9"/>
            <color indexed="81"/>
            <rFont val="Tahoma"/>
            <family val="2"/>
          </rPr>
          <t>DAP pour l'année de liquidation</t>
        </r>
      </text>
    </comment>
    <comment ref="B11" authorId="1" shapeId="0">
      <text>
        <r>
          <rPr>
            <sz val="9"/>
            <color indexed="81"/>
            <rFont val="Tahoma"/>
            <family val="2"/>
          </rPr>
          <t xml:space="preserve">Ce champ est actuellement obligatoire pour l'envoi via PenConnect. Il peut être rempli par le montant ou 0.
</t>
        </r>
      </text>
    </comment>
    <comment ref="H11" authorId="1" shapeId="0">
      <text>
        <r>
          <rPr>
            <sz val="9"/>
            <color indexed="81"/>
            <rFont val="Tahoma"/>
            <family val="2"/>
          </rPr>
          <t xml:space="preserve">Ce champ est actuellement obligatoire pour l'envoi via PenConnect. Il peut être rempli par le montant ou 0.
</t>
        </r>
      </text>
    </comment>
    <comment ref="B14" authorId="0" shapeId="0">
      <text>
        <r>
          <rPr>
            <sz val="9"/>
            <color indexed="81"/>
            <rFont val="Tahoma"/>
            <charset val="1"/>
          </rPr>
          <t>Ce champ est actuellement obligatoire pour l'envoi via PenConnect. Il doit contenir une valeur &gt;=0.</t>
        </r>
      </text>
    </comment>
    <comment ref="H14" authorId="0" shapeId="0">
      <text>
        <r>
          <rPr>
            <sz val="9"/>
            <color indexed="81"/>
            <rFont val="Tahoma"/>
            <charset val="1"/>
          </rPr>
          <t>Ce champ est actuellement obligatoire pour l'envoi via PenConnect. Il doit contenir une valeur &gt;=0.</t>
        </r>
      </text>
    </comment>
    <comment ref="B32" authorId="1" shapeId="0">
      <text>
        <r>
          <rPr>
            <sz val="9"/>
            <color indexed="81"/>
            <rFont val="Tahoma"/>
            <family val="2"/>
          </rPr>
          <t xml:space="preserve">S'il ne s'agit pas d'un régime de groupe, ce champ peut être laissé vide ou reprendre la date d'entrée en service.
</t>
        </r>
      </text>
    </comment>
    <comment ref="H32" authorId="1" shapeId="0">
      <text>
        <r>
          <rPr>
            <sz val="9"/>
            <color indexed="81"/>
            <rFont val="Tahoma"/>
            <family val="2"/>
          </rPr>
          <t xml:space="preserve">S'il ne s'agit pas d'un régime de groupe, ce champ peut être laissé vide ou reprendre la date d'entrée en service.
</t>
        </r>
      </text>
    </comment>
    <comment ref="N32" authorId="1" shapeId="0">
      <text>
        <r>
          <rPr>
            <sz val="9"/>
            <color indexed="81"/>
            <rFont val="Tahoma"/>
            <family val="2"/>
          </rPr>
          <t xml:space="preserve">S'il ne s'agit pas d'un régime de groupe, ce champ peut être laissé vide ou reprendre la date d'entrée en service.
</t>
        </r>
      </text>
    </comment>
  </commentList>
</comments>
</file>

<file path=xl/comments7.xml><?xml version="1.0" encoding="utf-8"?>
<comments xmlns="http://schemas.openxmlformats.org/spreadsheetml/2006/main">
  <authors>
    <author>Caroline François</author>
    <author>Chiara Rausch</author>
  </authors>
  <commentList>
    <comment ref="D3" authorId="0" shapeId="0">
      <text>
        <r>
          <rPr>
            <sz val="9"/>
            <color indexed="81"/>
            <rFont val="Tahoma"/>
            <family val="2"/>
          </rPr>
          <t>DAP pour l'année de départ</t>
        </r>
      </text>
    </comment>
    <comment ref="E3" authorId="0" shapeId="0">
      <text>
        <r>
          <rPr>
            <sz val="9"/>
            <color indexed="81"/>
            <rFont val="Tahoma"/>
            <family val="2"/>
          </rPr>
          <t>DAP pour l'année de liquidation</t>
        </r>
      </text>
    </comment>
    <comment ref="J3" authorId="0" shapeId="0">
      <text>
        <r>
          <rPr>
            <sz val="9"/>
            <color indexed="81"/>
            <rFont val="Tahoma"/>
            <family val="2"/>
          </rPr>
          <t>DAP pour l'année de départ</t>
        </r>
      </text>
    </comment>
    <comment ref="K3" authorId="0" shapeId="0">
      <text>
        <r>
          <rPr>
            <sz val="9"/>
            <color indexed="81"/>
            <rFont val="Tahoma"/>
            <family val="2"/>
          </rPr>
          <t>DAP pour l'année de liquidation</t>
        </r>
      </text>
    </comment>
    <comment ref="P3" authorId="0" shapeId="0">
      <text>
        <r>
          <rPr>
            <sz val="9"/>
            <color indexed="81"/>
            <rFont val="Tahoma"/>
            <family val="2"/>
          </rPr>
          <t>DAP pour l'année de départ</t>
        </r>
      </text>
    </comment>
    <comment ref="B5" authorId="1" shapeId="0">
      <text>
        <r>
          <rPr>
            <sz val="9"/>
            <color indexed="81"/>
            <rFont val="Tahoma"/>
            <family val="2"/>
          </rPr>
          <t>En ce qui concerne les transferts intra-groupe avec continuité d’affiliation au sein du même régime, l'IGSS propose deux méthodes:
- traiter le transfert intra-groupe comme tout autre transfert en utilisiant les codes TR/TI ou
- si le numéro régime est le même et si les réserves ne sont pas mises à 0 dans le régime, il n'est pas impératif de déclarer un départ et une arrivée (voir onglet Transfert intra-groupe).</t>
        </r>
      </text>
    </comment>
    <comment ref="H5" authorId="1" shapeId="0">
      <text>
        <r>
          <rPr>
            <sz val="9"/>
            <color indexed="81"/>
            <rFont val="Tahoma"/>
            <family val="2"/>
          </rPr>
          <t>En ce qui concerne les transferts intra-groupe avec continuité d’affiliation au sein du même régime, l'IGSS propose deux méthodes:
- traiter le transfert intra-groupe comme tout autre transfert en utilisiant les codes TR/TI ou
- si le numéro régime est le même et si les réserves ne sont pas mises à 0 dans le régime, il n'est pas impératif de déclarer un départ et une arrivée (voir onglet «Transfert intra-groupe»).</t>
        </r>
      </text>
    </comment>
    <comment ref="B11" authorId="1" shapeId="0">
      <text>
        <r>
          <rPr>
            <sz val="9"/>
            <color indexed="81"/>
            <rFont val="Tahoma"/>
            <family val="2"/>
          </rPr>
          <t xml:space="preserve">Ce champ est actuellement obligatoire pour l'envoi via PenConnect. Il peut être rempli par le montant ou 0.
</t>
        </r>
      </text>
    </comment>
    <comment ref="H11" authorId="1" shapeId="0">
      <text>
        <r>
          <rPr>
            <sz val="9"/>
            <color indexed="81"/>
            <rFont val="Tahoma"/>
            <family val="2"/>
          </rPr>
          <t xml:space="preserve">Ce champ est actuellement obligatoire pour l'envoi via PenConnect. Il peut être rempli par le montant ou 0.
</t>
        </r>
      </text>
    </comment>
    <comment ref="B12" authorId="0" shapeId="0">
      <text>
        <r>
          <rPr>
            <sz val="9"/>
            <color indexed="81"/>
            <rFont val="Tahoma"/>
            <family val="2"/>
          </rPr>
          <t>Ce champ n’est pas à remplir pour les transferts des droits acquis vers la caisse de consignation ou vers un employeur à l'étranger.</t>
        </r>
      </text>
    </comment>
    <comment ref="H12" authorId="0" shapeId="0">
      <text>
        <r>
          <rPr>
            <sz val="9"/>
            <color indexed="81"/>
            <rFont val="Tahoma"/>
            <family val="2"/>
          </rPr>
          <t>Ce champ n’est pas à remplir pour les transferts des droits acquis vers la caisse de consignation ou vers un employeur à l'étranger.</t>
        </r>
      </text>
    </comment>
    <comment ref="B31" authorId="1" shapeId="0">
      <text>
        <r>
          <rPr>
            <sz val="9"/>
            <color indexed="81"/>
            <rFont val="Tahoma"/>
            <family val="2"/>
          </rPr>
          <t xml:space="preserve">S'il ne s'agit pas d'un régime de groupe, ce champ peut être laissé vide ou reprendre la date d'entrée en service.
</t>
        </r>
      </text>
    </comment>
    <comment ref="H31" authorId="1" shapeId="0">
      <text>
        <r>
          <rPr>
            <sz val="9"/>
            <color indexed="81"/>
            <rFont val="Tahoma"/>
            <family val="2"/>
          </rPr>
          <t xml:space="preserve">S'il ne s'agit pas d'un régime de groupe, ce champ peut être laissé vide ou reprendre la date d'entrée en service.
</t>
        </r>
      </text>
    </comment>
    <comment ref="N31" authorId="1" shapeId="0">
      <text>
        <r>
          <rPr>
            <sz val="9"/>
            <color indexed="81"/>
            <rFont val="Tahoma"/>
            <family val="2"/>
          </rPr>
          <t xml:space="preserve">S'il ne s'agit pas d'un régime de groupe, ce champ peut être laissé vide ou reprendre la date d'entrée en service.
</t>
        </r>
      </text>
    </comment>
  </commentList>
</comments>
</file>

<file path=xl/comments8.xml><?xml version="1.0" encoding="utf-8"?>
<comments xmlns="http://schemas.openxmlformats.org/spreadsheetml/2006/main">
  <authors>
    <author>Caroline François</author>
  </authors>
  <commentList>
    <comment ref="D4" authorId="0" shapeId="0">
      <text>
        <r>
          <rPr>
            <sz val="9"/>
            <color indexed="81"/>
            <rFont val="Tahoma"/>
            <family val="2"/>
          </rPr>
          <t>DAP pour l'ancien employeur</t>
        </r>
      </text>
    </comment>
    <comment ref="E4" authorId="0" shapeId="0">
      <text>
        <r>
          <rPr>
            <sz val="9"/>
            <color indexed="81"/>
            <rFont val="Tahoma"/>
            <family val="2"/>
          </rPr>
          <t>DAP pour le nouvel employeur</t>
        </r>
      </text>
    </comment>
    <comment ref="J4" authorId="0" shapeId="0">
      <text>
        <r>
          <rPr>
            <sz val="9"/>
            <color indexed="81"/>
            <rFont val="Tahoma"/>
            <family val="2"/>
          </rPr>
          <t>DAP pour l'ancien employeur</t>
        </r>
      </text>
    </comment>
    <comment ref="K4" authorId="0" shapeId="0">
      <text>
        <r>
          <rPr>
            <sz val="9"/>
            <color indexed="81"/>
            <rFont val="Tahoma"/>
            <family val="2"/>
          </rPr>
          <t>DAP pour le nouvel employeur</t>
        </r>
      </text>
    </comment>
    <comment ref="P4" authorId="0" shapeId="0">
      <text>
        <r>
          <rPr>
            <sz val="9"/>
            <color indexed="81"/>
            <rFont val="Tahoma"/>
            <family val="2"/>
          </rPr>
          <t>DAP pour l'ancien employeur</t>
        </r>
      </text>
    </comment>
    <comment ref="Q4" authorId="0" shapeId="0">
      <text>
        <r>
          <rPr>
            <sz val="9"/>
            <color indexed="81"/>
            <rFont val="Tahoma"/>
            <family val="2"/>
          </rPr>
          <t>DAP pour le nouvel employeur</t>
        </r>
      </text>
    </comment>
  </commentList>
</comments>
</file>

<file path=xl/comments9.xml><?xml version="1.0" encoding="utf-8"?>
<comments xmlns="http://schemas.openxmlformats.org/spreadsheetml/2006/main">
  <authors>
    <author>Caroline François</author>
    <author>Chiara Rausch</author>
  </authors>
  <commentList>
    <comment ref="D3" authorId="0" shapeId="0">
      <text>
        <r>
          <rPr>
            <sz val="9"/>
            <color indexed="81"/>
            <rFont val="Tahoma"/>
            <family val="2"/>
          </rPr>
          <t>DAP pour l'année de retraite/retraite anticipée</t>
        </r>
      </text>
    </comment>
    <comment ref="E3" authorId="0" shapeId="0">
      <text>
        <r>
          <rPr>
            <sz val="9"/>
            <color indexed="81"/>
            <rFont val="Tahoma"/>
            <family val="2"/>
          </rPr>
          <t>DAP pour l'année de liquidation</t>
        </r>
      </text>
    </comment>
    <comment ref="B7" authorId="0" shapeId="0">
      <text>
        <r>
          <rPr>
            <sz val="9"/>
            <color indexed="81"/>
            <rFont val="Tahoma"/>
            <family val="2"/>
          </rPr>
          <t>En cas de rentes, la date de liquidation est la dernière date de paiement de l’année de liquidation.</t>
        </r>
      </text>
    </comment>
    <comment ref="H7" authorId="0" shapeId="0">
      <text>
        <r>
          <rPr>
            <sz val="9"/>
            <color indexed="81"/>
            <rFont val="Tahoma"/>
            <family val="2"/>
          </rPr>
          <t>En cas de rentes, la date de liquidation est la dernière date de paiement de l’année de liquidation.</t>
        </r>
      </text>
    </comment>
    <comment ref="B10" authorId="1" shapeId="0">
      <text>
        <r>
          <rPr>
            <sz val="9"/>
            <color indexed="81"/>
            <rFont val="Tahoma"/>
            <family val="2"/>
          </rPr>
          <t xml:space="preserve">Ce champ est actuellement obligatoire pour l'envoi via PenConnect. Il peut être rempli par le montant ou 0.
</t>
        </r>
      </text>
    </comment>
    <comment ref="H10" authorId="1" shapeId="0">
      <text>
        <r>
          <rPr>
            <sz val="9"/>
            <color indexed="81"/>
            <rFont val="Tahoma"/>
            <family val="2"/>
          </rPr>
          <t xml:space="preserve">Ce champ est actuellement obligatoire pour l'envoi via PenConnect. Il peut être rempli par le montant ou 0.
</t>
        </r>
      </text>
    </comment>
    <comment ref="B11" authorId="1" shapeId="0">
      <text>
        <r>
          <rPr>
            <sz val="9"/>
            <color indexed="81"/>
            <rFont val="Tahoma"/>
            <family val="2"/>
          </rPr>
          <t>Ce champ est actuellement obligatoire pour l'envoi des RA via PenConnect. Il peut être rempli par le montant ou 0.</t>
        </r>
      </text>
    </comment>
    <comment ref="H11" authorId="1" shapeId="0">
      <text>
        <r>
          <rPr>
            <sz val="9"/>
            <color indexed="81"/>
            <rFont val="Tahoma"/>
            <family val="2"/>
          </rPr>
          <t>Ce champ est actuellement obligatoire pour l'envoi des RA via PenConnect. Il peut être rempli par le montant ou 0.</t>
        </r>
      </text>
    </comment>
    <comment ref="B14" authorId="0" shapeId="0">
      <text>
        <r>
          <rPr>
            <sz val="9"/>
            <color indexed="81"/>
            <rFont val="Tahoma"/>
            <family val="2"/>
          </rPr>
          <t>Si le champ DprtMontantLiquideRente est rempli, le champ DprtMontantLiquideCapital ne doit pas être rempli et inversement.</t>
        </r>
      </text>
    </comment>
    <comment ref="D14" authorId="1" shapeId="0">
      <text>
        <r>
          <rPr>
            <sz val="9"/>
            <color indexed="81"/>
            <rFont val="Tahoma"/>
            <family val="2"/>
          </rPr>
          <t>Pour l'envoi via Penconnect, le champ DprtMontantLiquideRente ou DprtMontantLiquideCapital doit contenir une valeur &gt;=0.</t>
        </r>
      </text>
    </comment>
    <comment ref="H14" authorId="0" shapeId="0">
      <text>
        <r>
          <rPr>
            <sz val="9"/>
            <color indexed="81"/>
            <rFont val="Tahoma"/>
            <family val="2"/>
          </rPr>
          <t>Si le champ DprtMontantLiquideRente est rempli, le champ DprtMontantLiquideCapital ne doit pas être rempli et inversement.</t>
        </r>
      </text>
    </comment>
    <comment ref="J14" authorId="1" shapeId="0">
      <text>
        <r>
          <rPr>
            <sz val="9"/>
            <color indexed="81"/>
            <rFont val="Tahoma"/>
            <family val="2"/>
          </rPr>
          <t>Pour l'envoi via Penconnect, le champ DprtMontantLiquideRente ou DprtMontantLiquideCapital doit contenir une valeur &gt;=0.</t>
        </r>
      </text>
    </comment>
    <comment ref="B15" authorId="0" shapeId="0">
      <text>
        <r>
          <rPr>
            <sz val="9"/>
            <color indexed="81"/>
            <rFont val="Tahoma"/>
            <family val="2"/>
          </rPr>
          <t>Si le champ DprtMontantLiquideRente est rempli, le champ DprtMontantLiquideCapital ne doit pas être rempli et inversement.</t>
        </r>
      </text>
    </comment>
    <comment ref="D15" authorId="1" shapeId="0">
      <text>
        <r>
          <rPr>
            <sz val="9"/>
            <color indexed="81"/>
            <rFont val="Tahoma"/>
            <family val="2"/>
          </rPr>
          <t>Pour l'envoi via Penconnect, le champ DprtMontantLiquideRente ou DprtMontantLiquideCapital doit contenir une valeur &gt;=0.</t>
        </r>
      </text>
    </comment>
    <comment ref="H15" authorId="0" shapeId="0">
      <text>
        <r>
          <rPr>
            <sz val="9"/>
            <color indexed="81"/>
            <rFont val="Tahoma"/>
            <family val="2"/>
          </rPr>
          <t>Si le champ DprtMontantLiquideRente est rempli, le champ DprtMontantLiquideCapital ne doit pas être rempli et inversement.</t>
        </r>
      </text>
    </comment>
    <comment ref="J15" authorId="1" shapeId="0">
      <text>
        <r>
          <rPr>
            <sz val="9"/>
            <color indexed="81"/>
            <rFont val="Tahoma"/>
            <family val="2"/>
          </rPr>
          <t>Pour l'envoi via Penconnect, le champ DprtMontantLiquideRente ou DprtMontantLiquideCapital doit contenir une valeur &gt;=0.</t>
        </r>
      </text>
    </comment>
    <comment ref="B33" authorId="1" shapeId="0">
      <text>
        <r>
          <rPr>
            <sz val="9"/>
            <color indexed="81"/>
            <rFont val="Tahoma"/>
            <family val="2"/>
          </rPr>
          <t xml:space="preserve">S'il ne s'agit pas d'un régime de groupe, ce champ peut être laissé vide ou reprendre la date d'entrée en service.
</t>
        </r>
      </text>
    </comment>
    <comment ref="H33" authorId="1" shapeId="0">
      <text>
        <r>
          <rPr>
            <sz val="9"/>
            <color indexed="81"/>
            <rFont val="Tahoma"/>
            <family val="2"/>
          </rPr>
          <t xml:space="preserve">S'il ne s'agit pas d'un régime de groupe, ce champ peut être laissé vide ou reprendre la date d'entrée en service.
</t>
        </r>
      </text>
    </comment>
    <comment ref="N33" authorId="1" shapeId="0">
      <text>
        <r>
          <rPr>
            <sz val="9"/>
            <color indexed="81"/>
            <rFont val="Tahoma"/>
            <family val="2"/>
          </rPr>
          <t xml:space="preserve">S'il ne s'agit pas d'un régime de groupe, ce champ peut être laissé vide ou reprendre la date d'entrée en service.
</t>
        </r>
      </text>
    </comment>
  </commentList>
</comments>
</file>

<file path=xl/sharedStrings.xml><?xml version="1.0" encoding="utf-8"?>
<sst xmlns="http://schemas.openxmlformats.org/spreadsheetml/2006/main" count="2516" uniqueCount="317">
  <si>
    <t>Identification</t>
  </si>
  <si>
    <t>MatriculeEmployeur</t>
  </si>
  <si>
    <t>Matricule de l’employeur sur 11 positions</t>
  </si>
  <si>
    <t>ExtensionMatriculeEmployeur</t>
  </si>
  <si>
    <t>Positions 12 et 13 du matricule</t>
  </si>
  <si>
    <t>MatriculeActuaire</t>
  </si>
  <si>
    <t>MatriculeAssure</t>
  </si>
  <si>
    <t>Matricule de l’affilié</t>
  </si>
  <si>
    <t>QualiteAssure</t>
  </si>
  <si>
    <t>Affilié direct</t>
  </si>
  <si>
    <t>NrRegime</t>
  </si>
  <si>
    <t>Numéro régime</t>
  </si>
  <si>
    <t>CodePlan</t>
  </si>
  <si>
    <t>NrPlan</t>
  </si>
  <si>
    <t>Numéro plan</t>
  </si>
  <si>
    <t>Exercice</t>
  </si>
  <si>
    <t>DtDebutExercice</t>
  </si>
  <si>
    <t>Date début exercice</t>
  </si>
  <si>
    <t>DtFinExercice</t>
  </si>
  <si>
    <t>Date fin exercice</t>
  </si>
  <si>
    <t>Données d’identification supplémentaires</t>
  </si>
  <si>
    <t>CodeSousCategorie</t>
  </si>
  <si>
    <t>Code sous-catégorie</t>
  </si>
  <si>
    <t>SituationAffilieDirect</t>
  </si>
  <si>
    <t>DonneesPersonnellesAssure</t>
  </si>
  <si>
    <t>Données personnelles de l’affilié</t>
  </si>
  <si>
    <t>Déductibilité</t>
  </si>
  <si>
    <t>Données carrière</t>
  </si>
  <si>
    <t>SalPens</t>
  </si>
  <si>
    <t>TauxDOccupation</t>
  </si>
  <si>
    <t>Taux d’occupation</t>
  </si>
  <si>
    <t>DtEntreeEnService</t>
  </si>
  <si>
    <t>Date d’entrée en service</t>
  </si>
  <si>
    <t>DtEntreeEnServiceGroupe</t>
  </si>
  <si>
    <t>DtAffiliationPlan</t>
  </si>
  <si>
    <t>Date de l’affiliation au plan</t>
  </si>
  <si>
    <t>DtFinStage</t>
  </si>
  <si>
    <t>Date à laquelle les droits sont acquis</t>
  </si>
  <si>
    <t>DtDesactivation</t>
  </si>
  <si>
    <t>Situation Fin Exercice</t>
  </si>
  <si>
    <t>Contribution</t>
  </si>
  <si>
    <t>ContMvtCrePatronEuro</t>
  </si>
  <si>
    <t>ContMvtCreEmployeEuro</t>
  </si>
  <si>
    <t>Cotisation de l'affilié</t>
  </si>
  <si>
    <t>ContMvtCreExoEuro</t>
  </si>
  <si>
    <t>Contribution payée dans le cadre d’une exonération de primes</t>
  </si>
  <si>
    <t>Données Départ</t>
  </si>
  <si>
    <t>DprtCodeDepart</t>
  </si>
  <si>
    <t>RC</t>
  </si>
  <si>
    <t>DprtDt</t>
  </si>
  <si>
    <t>DprtDtLiquidation</t>
  </si>
  <si>
    <t>Date de liquidation effective du montant versé</t>
  </si>
  <si>
    <t>DprtCodeRachat</t>
  </si>
  <si>
    <r>
      <t>DprtMvtDebAvecImpEuro</t>
    </r>
    <r>
      <rPr>
        <vertAlign val="superscript"/>
        <sz val="11"/>
        <color theme="1"/>
        <rFont val="Calibri"/>
        <family val="2"/>
        <scheme val="minor"/>
      </rPr>
      <t>+</t>
    </r>
  </si>
  <si>
    <r>
      <t>DprtMvtDebSansImpEuro</t>
    </r>
    <r>
      <rPr>
        <vertAlign val="superscript"/>
        <sz val="11"/>
        <color theme="1"/>
        <rFont val="Calibri"/>
        <family val="2"/>
        <scheme val="minor"/>
      </rPr>
      <t>+</t>
    </r>
  </si>
  <si>
    <t>DprtImpotEuro</t>
  </si>
  <si>
    <t>Impôt retenu</t>
  </si>
  <si>
    <t>DprtContDep</t>
  </si>
  <si>
    <t>Contribution dépendance retenue</t>
  </si>
  <si>
    <t>DprtMontantLiquideCapital</t>
  </si>
  <si>
    <t>Exemple</t>
  </si>
  <si>
    <t>DAP 2020</t>
  </si>
  <si>
    <t>DAP 2021</t>
  </si>
  <si>
    <r>
      <t>RMSansImpEuro</t>
    </r>
    <r>
      <rPr>
        <vertAlign val="superscript"/>
        <sz val="11"/>
        <color theme="1"/>
        <rFont val="Arial"/>
        <family val="2"/>
      </rPr>
      <t>+</t>
    </r>
  </si>
  <si>
    <r>
      <t>RMEmployeEuro</t>
    </r>
    <r>
      <rPr>
        <vertAlign val="superscript"/>
        <sz val="11"/>
        <color theme="1"/>
        <rFont val="Arial"/>
        <family val="2"/>
      </rPr>
      <t>+</t>
    </r>
  </si>
  <si>
    <r>
      <t>RMDtsTransfAvecImpEuro</t>
    </r>
    <r>
      <rPr>
        <vertAlign val="superscript"/>
        <sz val="11"/>
        <color theme="1"/>
        <rFont val="Arial"/>
        <family val="2"/>
      </rPr>
      <t>+</t>
    </r>
  </si>
  <si>
    <r>
      <t>RMDtsTransfSansImpEuro</t>
    </r>
    <r>
      <rPr>
        <vertAlign val="superscript"/>
        <sz val="11"/>
        <color theme="1"/>
        <rFont val="Arial"/>
        <family val="2"/>
      </rPr>
      <t>+</t>
    </r>
  </si>
  <si>
    <r>
      <t>RMAvecImpEuro</t>
    </r>
    <r>
      <rPr>
        <vertAlign val="superscript"/>
        <sz val="11"/>
        <color theme="1"/>
        <rFont val="Calibri"/>
        <family val="2"/>
        <scheme val="minor"/>
      </rPr>
      <t>+</t>
    </r>
  </si>
  <si>
    <t xml:space="preserve">Réserves mathématiques ayant fait l'objet d'une imposition forfaitaire, y incluses les contributions patronales et les réserves mathématiques correspondant aux droits acquis transférés avec impôt </t>
  </si>
  <si>
    <t xml:space="preserve">Réserves mathématiques n'ayant pas fait l'objet d'une imposition forfaitaire, y incluses les contributions patronales et les réserves mathématiques correspondant aux droits acquis transférés sans impôt </t>
  </si>
  <si>
    <t>Réserves mathématiques constituées avec les cotisations personnelles</t>
  </si>
  <si>
    <t>V</t>
  </si>
  <si>
    <t>AncienAffilieAvecMaintienDroit</t>
  </si>
  <si>
    <t>MA</t>
  </si>
  <si>
    <t>TR/TI</t>
  </si>
  <si>
    <t>DprtCodeTransfert</t>
  </si>
  <si>
    <t>Partie du montant transféré dont le financement a été soumis à imposition forfaitaire</t>
  </si>
  <si>
    <t>Partie du montant transféré dont le financement n’a pas été soumis à imposition forfaitaire</t>
  </si>
  <si>
    <t>Montant transféré</t>
  </si>
  <si>
    <t>Date du transfert des droits acquis vers le nouvel employeur</t>
  </si>
  <si>
    <t>DS</t>
  </si>
  <si>
    <t>DC</t>
  </si>
  <si>
    <t>Date de décès</t>
  </si>
  <si>
    <t>Decede</t>
  </si>
  <si>
    <t>Date de décès de l'assuré</t>
  </si>
  <si>
    <t>Montant payé sous forme de capital au bénéficiaire après déduction des impôts et de la contribution dépendance</t>
  </si>
  <si>
    <t>D</t>
  </si>
  <si>
    <t>MatriculeAssureALOrigineDuDroit</t>
  </si>
  <si>
    <t>Matricule de la personne décédée</t>
  </si>
  <si>
    <t>Matricule du bénéficiaire</t>
  </si>
  <si>
    <t>IN</t>
  </si>
  <si>
    <t>Date à laquelle l’affilié a été déclaré invalide</t>
  </si>
  <si>
    <t>DprtMontantLiquideRente</t>
  </si>
  <si>
    <t>Montant payé sous forme de rente au bénéficiaire après déduction des impôts et de la contribution dépendance</t>
  </si>
  <si>
    <t>DAP du plan I</t>
  </si>
  <si>
    <t>Invalide</t>
  </si>
  <si>
    <t>DAP du plan V</t>
  </si>
  <si>
    <t>Date de la première entrée en service auprès d’un employeur qui fait partie du groupe</t>
  </si>
  <si>
    <t>DAP du plan C</t>
  </si>
  <si>
    <t>C</t>
  </si>
  <si>
    <t>EA</t>
  </si>
  <si>
    <t>13d</t>
  </si>
  <si>
    <t>TR</t>
  </si>
  <si>
    <t>I</t>
  </si>
  <si>
    <t>DAP du plan D/I</t>
  </si>
  <si>
    <t>D/I</t>
  </si>
  <si>
    <t>DAP du plan D</t>
  </si>
  <si>
    <t>Actif</t>
  </si>
  <si>
    <t>RE/RA</t>
  </si>
  <si>
    <t>Montant payé sous forme de capital après déduction des impôts et de la contribution dépendance</t>
  </si>
  <si>
    <t>Montant de la rente effectivement liquidé au niveau annuel après déduction des impôts et de la contribution dépendance</t>
  </si>
  <si>
    <t>Retraite</t>
  </si>
  <si>
    <t>RE</t>
  </si>
  <si>
    <t>Date à laquelle l’affilié a pris sa retraite/retraite anticipée</t>
  </si>
  <si>
    <r>
      <t xml:space="preserve">Exemple 1
</t>
    </r>
    <r>
      <rPr>
        <b/>
        <sz val="9"/>
        <color theme="1"/>
        <rFont val="Calibri"/>
        <family val="2"/>
        <scheme val="minor"/>
      </rPr>
      <t>(sans droits acquis)</t>
    </r>
  </si>
  <si>
    <r>
      <t xml:space="preserve">Exemple 2
</t>
    </r>
    <r>
      <rPr>
        <b/>
        <sz val="9"/>
        <color theme="1"/>
        <rFont val="Calibri"/>
        <family val="2"/>
        <scheme val="minor"/>
      </rPr>
      <t>(avec droits acquis)</t>
    </r>
  </si>
  <si>
    <t>Explication générale</t>
  </si>
  <si>
    <t>Explication pour Décès</t>
  </si>
  <si>
    <t>Explication pour cotisations personnelles</t>
  </si>
  <si>
    <t>Explication pour Départ</t>
  </si>
  <si>
    <t>En cas de questions</t>
  </si>
  <si>
    <t>data.pencom@igss.etat.lu</t>
  </si>
  <si>
    <t>MA/EA</t>
  </si>
  <si>
    <t>Données Identification</t>
  </si>
  <si>
    <t>Données Promesse</t>
  </si>
  <si>
    <t>RMAvecImpEuro</t>
  </si>
  <si>
    <t>RMSansImpEuro</t>
  </si>
  <si>
    <t>RMEmployeEuro</t>
  </si>
  <si>
    <t>Données supplémentaires</t>
  </si>
  <si>
    <t>Données contributions</t>
  </si>
  <si>
    <t>MF = montants financés, AI= assiette d’imposition</t>
  </si>
  <si>
    <t>RExFinRegMF
RExFinRegAI</t>
  </si>
  <si>
    <t>RExCorrPrimesMF
RExCorrPrimesAI</t>
  </si>
  <si>
    <t>RExParticipationBeneficeMF
RExParticipationBeneficeAI</t>
  </si>
  <si>
    <t>RExExonerationPrimesMF
RExExonerationPrimesAI</t>
  </si>
  <si>
    <t>Contribution provenant de l’exonération des primes garantie en cas d’invalidité</t>
  </si>
  <si>
    <t>RExContDiversMF
RExContDiversAI</t>
  </si>
  <si>
    <t>Autres contributions au financement de la retraite</t>
  </si>
  <si>
    <t>RExContDiversLibelle</t>
  </si>
  <si>
    <t>Explications relatives aux contributions spécifiques</t>
  </si>
  <si>
    <t>RExVANonAcquisesMF
RExVANonAcquisesAI</t>
  </si>
  <si>
    <t>Remboursement des droits non acquis suite au départ avant la fin de la période d'acquisition des droits</t>
  </si>
  <si>
    <t>Données financement Décès et Invalidité</t>
  </si>
  <si>
    <t>DIExFinRegMF
DIExFinRegAI</t>
  </si>
  <si>
    <t>DIExCorrPrimesMF
DIExCorrPrimesAI</t>
  </si>
  <si>
    <t>DIExParticipationBeneficeMF
DIExParticipationBeneficeAI</t>
  </si>
  <si>
    <t>Contribution provenant de la participation au bénéfice (uniquement dans le cas où la participation au bénéfice sert à réduire la prime annuelle à verser par l’employeur)</t>
  </si>
  <si>
    <t>DIExExonerationDesPrimesMF
DIExExonerationDesPrimesAI</t>
  </si>
  <si>
    <t>Contribution provenant de l’exonération garantie en cas d’invalidité pour le plan décès jusqu’à l’âge de la pension</t>
  </si>
  <si>
    <t>Contribution provenant de la participation au bénéfice (uniquement dans le cas où la participation au bénéfice sert à réduire la prime régulière à verser par l’employeur)</t>
  </si>
  <si>
    <t>Données Divers</t>
  </si>
  <si>
    <t>Div431MF
Div431AI</t>
  </si>
  <si>
    <t>Div431Lib</t>
  </si>
  <si>
    <t>Div432MF
Div432AI</t>
  </si>
  <si>
    <t>Div432Lib</t>
  </si>
  <si>
    <t xml:space="preserve">Montant de la dépense spécifique du champ </t>
  </si>
  <si>
    <t xml:space="preserve">Libellé relatif à la dépense spécifique du champ </t>
  </si>
  <si>
    <t xml:space="preserve">DivMontNonDed </t>
  </si>
  <si>
    <t xml:space="preserve">Montant non déductible des dépenses dépassant les limites de déductibilité fiscale </t>
  </si>
  <si>
    <t>Données taxe rémunératoire</t>
  </si>
  <si>
    <t xml:space="preserve">TaxeRemMF </t>
  </si>
  <si>
    <t>Montant de la taxe rémunératoire</t>
  </si>
  <si>
    <t>Contribution patronale 
à proratiser en cas de départ au cours de l’exercice ;
inclut tous les frais à charge de l’affilié, p.ex. frais sur primes, mais non pas ceux à charge de l’employeur p.ex. impôts dus</t>
  </si>
  <si>
    <t>DprtMatriculeNouvEmployeur</t>
  </si>
  <si>
    <t>Matricule de l’employeur auquel les fonds sont transférés</t>
  </si>
  <si>
    <t>Explication pour les DAPRisques</t>
  </si>
  <si>
    <t>SurvivantAdulte</t>
  </si>
  <si>
    <t>DprtCapAvecImp</t>
  </si>
  <si>
    <t>Capital acquis au moment du départ et évalué à l'âge de la retraite</t>
  </si>
  <si>
    <t>Tous les champs sont à remplir avec 0/vide pour l'année du départ, sauf en cas de réserves mathématiques transférées d'un ancien employeur</t>
  </si>
  <si>
    <t>Tous les champs sont à remplir avec 0/vide pour l'année du transfert</t>
  </si>
  <si>
    <t>En cas de rente les champs reprennent les réserves mathématiques de l'affilié, en cas de versement à capital tous les champs sont à remplir avec 0/vide</t>
  </si>
  <si>
    <t>AffilieExonereDePrimes</t>
  </si>
  <si>
    <t>Explication pour Arrivée</t>
  </si>
  <si>
    <t>DprtCapAvecImp/DprtRntAvecImp</t>
  </si>
  <si>
    <t>Capital/rente acquis(e) au moment du départ et évalué(e) à l'âge de la retraite</t>
  </si>
  <si>
    <t>DprtRetAntAvecImpEuro</t>
  </si>
  <si>
    <t>DER</t>
  </si>
  <si>
    <t>Date d’entrée en service de l'assuré</t>
  </si>
  <si>
    <t>Date de l’affiliation au plan de l'assuré</t>
  </si>
  <si>
    <t>Données Arrivée</t>
  </si>
  <si>
    <t>ArrCodeArrivee</t>
  </si>
  <si>
    <t>ArrDt</t>
  </si>
  <si>
    <r>
      <t>ArrMvtCreAvecImpEuro</t>
    </r>
    <r>
      <rPr>
        <vertAlign val="superscript"/>
        <sz val="11"/>
        <color theme="1"/>
        <rFont val="Arial"/>
        <family val="2"/>
      </rPr>
      <t>+</t>
    </r>
  </si>
  <si>
    <r>
      <t>ArrMvtCreSansImpEuro</t>
    </r>
    <r>
      <rPr>
        <vertAlign val="superscript"/>
        <sz val="11"/>
        <color theme="1"/>
        <rFont val="Arial"/>
        <family val="2"/>
      </rPr>
      <t>+</t>
    </r>
  </si>
  <si>
    <t>ArrExEmployeur</t>
  </si>
  <si>
    <t>Matricule sur 11 positions de l'employeur dont proviennent les fonds</t>
  </si>
  <si>
    <t>Financement régulier de la promesse retraite (part patronale)</t>
  </si>
  <si>
    <t xml:space="preserve">Réserves mathématiques ayant fait l'objet d'une imposition forfaitaire, y incluses les réserves mathématiques correspondant aux droits acquis transférés avec impôt </t>
  </si>
  <si>
    <t xml:space="preserve">Réserves mathématiques n'ayant pas fait l'objet d'une imposition forfaitaire, y incluses les réserves mathématiques correspondant aux droits acquis transférés sans impôt </t>
  </si>
  <si>
    <t>Réserves mathématiques constituées avec les cotisations personnelles, y incluses les réserves mathématiques correspondant aux droits acquis transférés</t>
  </si>
  <si>
    <t xml:space="preserve">Code Départ </t>
  </si>
  <si>
    <t>Code Arrivée</t>
  </si>
  <si>
    <t>Affiliation avec transfert</t>
  </si>
  <si>
    <t>/</t>
  </si>
  <si>
    <t>Affiliation avec transfert intragroupe</t>
  </si>
  <si>
    <t>Départ avec rachat</t>
  </si>
  <si>
    <t>Départ avec transfert</t>
  </si>
  <si>
    <t>Départ avec transfert intragroupe</t>
  </si>
  <si>
    <t>RA</t>
  </si>
  <si>
    <t>Matrice des codes d'événements</t>
  </si>
  <si>
    <t>RS/DC</t>
  </si>
  <si>
    <t>Réactivation (partielle) après invalidité (partielle)</t>
  </si>
  <si>
    <t>Départ en période de stage</t>
  </si>
  <si>
    <t>Décès d'un actif/ retraité/ invalide (partiel)</t>
  </si>
  <si>
    <t>DAP bénéficiaire</t>
  </si>
  <si>
    <t>DAP assuré</t>
  </si>
  <si>
    <t>Le site internet avec les FAQ sera à nouveau disponible dans les meilleurs délais.</t>
  </si>
  <si>
    <t>L'IGSS propose d'envoyer tous les DAP dans le format DAPRetraite. Cependant, le DAPRisque peut être utilisé en absence de sinistre.</t>
  </si>
  <si>
    <t>Si ArrCodeArrivee = TR, il s’agit de la date d’intégration des fonds</t>
  </si>
  <si>
    <t>RS</t>
  </si>
  <si>
    <t>FP</t>
  </si>
  <si>
    <t>DC en cas de versement d'un capital
RS en cas de versement d'une rente
FP en cas de fin de la rente</t>
  </si>
  <si>
    <t>Explication pour contributions patronales</t>
  </si>
  <si>
    <t xml:space="preserve">/ </t>
  </si>
  <si>
    <t>Nature du plan</t>
  </si>
  <si>
    <t>Matricule de l’actuaire agréé responsable pour les données communiquées</t>
  </si>
  <si>
    <t>DAP du bénéficiaire en cas de décès d'un retraité</t>
  </si>
  <si>
    <t>Le fichier est structuré comme suit:
- onglet gris: récapitulatif des codes d'événements par plan
- onglet vert: DAP annuel normal
- onglet orange: arrivées et prime back-service
- onglet violet: départs (répartition par code départ)
- onglet jaune: DER annuel</t>
  </si>
  <si>
    <t>Explication DAP RCPA</t>
  </si>
  <si>
    <t>Explication pour Invalide</t>
  </si>
  <si>
    <t>Explication pour Prime Back-Service</t>
  </si>
  <si>
    <t>Le montant de la prime back-service doit être inclus dans le montant de la contribution patronale.</t>
  </si>
  <si>
    <t xml:space="preserve">13a (libellé dans PenConnect: départ à l'étranger) = code à utiliser dans le cas où l'ancien affilié de par sa nouvelle activité n'est plus soumise à l'assurance maladie luxembourgeoise 
13d (libellé dans PenConnect: capital &lt; 10*SSM) = code à utiliser dans le cas où le montant des réserves acquises ne dépasse pas trois fois le salaire social minimum prévu pour un travailleur non qualifié de dix-huit ans au moins </t>
  </si>
  <si>
    <t>Explication pour Maintien/ En attente décision</t>
  </si>
  <si>
    <t>Un départ MA/EA doit être communiqué pour l'année de départ. Il n'est cependant pas nécessaire de fournir la rubrique «Données Départs» pour chaque année entre l'année de départ et l'année de liquidation. La situation reste néanmoins AncienAffilieAvecMaintienDroit.</t>
  </si>
  <si>
    <t xml:space="preserve"> TI/TR ou aucun départ</t>
  </si>
  <si>
    <t>Un DAP de départ avec le champ DprtCodeDepart «TR» et le champ DprtCodeTransfert «2» est à envoyer pour le plan de l’ancien employeur. 
Dans le RCPA, la situation de la personne est AncienAffilieAvecMaintienDroit et les dates DtEntreeEnService, DtAffiliationPlan et DtFinStage coïncident toutes avec la date d'affiliation au RCPA. En vue de simplifier la gestion, il n'est cependant pas nécessaire de fournir explicitement la rubrique «Données Départs» avec DprtCodeDepart = MA.
En cas de départ du RCPA, les dates DtDepart et DtDesactivation correspondent à la date de liquidation.</t>
  </si>
  <si>
    <t>Explication pour Transfert intra-groupe</t>
  </si>
  <si>
    <t>Réserves mathématiques avec imposition forfaitaire préalable résultant d’un transfert de la part patronale des droits acquis auprès d’un ancien employeur ou d'une réaffiliation après maintien</t>
  </si>
  <si>
    <t>Réserves mathématiques sans imposition forfaitaire préalable résultant d’un transfert de la part patronale des droits acquis auprès d’un ancien employeur ou d'une réaffiliation après maintien</t>
  </si>
  <si>
    <t>Salaire annuel non proratisé (à remplir aussi en cas de départ pendant l’année)</t>
  </si>
  <si>
    <t>Salaire annuel non proratisé (à remplir aussi en cas de décès pendant l’année)</t>
  </si>
  <si>
    <t>Situation de l'affilié à la fin de l'exercice</t>
  </si>
  <si>
    <t>Date à laquelle la couverture est effective</t>
  </si>
  <si>
    <t>Date à laquelle la couverture était effective pour l'assuré</t>
  </si>
  <si>
    <t>Date de cessation du financement</t>
  </si>
  <si>
    <t>MA/RC/TR/EA/RE/RA suivant le cas</t>
  </si>
  <si>
    <t>Tous les champs sont à remplir avec 0/vide pour l'année du rachat</t>
  </si>
  <si>
    <t>1 = transfert des droits acquis vers le régime complémentaire de pension du nouvel employeur au Luxembourg
2 = transfert des droits acquis vers un régime complémentaire de pension agréé ou pour indépendants
3 = transfert des droits acquis vers la caisse de consignation
4 = transfert des droits acquis vers le régime complémentaire de pension du nouvel employeur à l’étranger</t>
  </si>
  <si>
    <t>AffilieDirect</t>
  </si>
  <si>
    <t>Survivant adulte ou orphelin</t>
  </si>
  <si>
    <t>En cas de rente les champs reprennent les réserves mathématiques de l'affilié, en cas de versement de capital tous les champs sont à remplir avec 0/vide pour l'année de liquidation</t>
  </si>
  <si>
    <t>Partie du montant versé dont le financement a été soumis à l'imposition forfaitaire</t>
  </si>
  <si>
    <t>Partie du montant versé dont le financement n’a pas été soumis à l'imposition forfaitaire</t>
  </si>
  <si>
    <t>Montant de la partie de la rente anticipée dont le financement a été soumis à l'imposition forfaitaire</t>
  </si>
  <si>
    <t>Partie du montant racheté dont le financement a été soumis à l'imposition forfaitaire</t>
  </si>
  <si>
    <t>Partie du montant racheté dont le financement n’a pas été soumis à l'imposition forfaitaire</t>
  </si>
  <si>
    <t>DAP d'un actif/retraité/invalide (partiel) décédé</t>
  </si>
  <si>
    <t>DC: décès de la personne</t>
  </si>
  <si>
    <t>DC en cas de versement d'un capital</t>
  </si>
  <si>
    <t>En cas de rente les champs reprennent les réserves mathématiques de l'affilié, en cas de versement de capital tous les champs sont à remplir avec 0/vide</t>
  </si>
  <si>
    <t>Capital décès/rente d'orphelin, de veuf ou veuve</t>
  </si>
  <si>
    <t>Remboursement de réserves</t>
  </si>
  <si>
    <t>Capital décès/rente de réversion d'orphelin, de veuf ou veuve</t>
  </si>
  <si>
    <t>DAP du bénéficiaire en cas de décès d'un actif/invalide</t>
  </si>
  <si>
    <t>DAP du bénéficiaire en cas de décès d'un(e) actif/invalide/personne en maintien</t>
  </si>
  <si>
    <t>En ce qui concerne les transferts intra-groupe avec continuité d’affiliation au sein du même régime, l’IGSS propose deux méthodes:
- traiter le transfert intra-groupe comme tout autre transfert en utilisant les codes TR/TI (voir onglet «Transfert») ou
- s'il y a une continuité dans la déclaration des réserves, il n'est pas impératif de déclarer un départ et une arrivée (voir onglet «Transfert intra-groupe»)</t>
  </si>
  <si>
    <t>Capital décès/ rente d'orphelin, de veuf ou veuve (décès d'un actif ou invalide)</t>
  </si>
  <si>
    <t>Capital décès/ rente d'orphelin, de veuf ou veuve (décès d'un retraité)</t>
  </si>
  <si>
    <t>En cas de dépassement de la limite de déductibilité fiscale, tous les champs nécessaires sont à remplir</t>
  </si>
  <si>
    <t>Montant transféré dont le financement a été soumis à l'imposition forfaitaire</t>
  </si>
  <si>
    <t>Montant transféré dont le financement n'a pas été soumis à l'imposition forfaitaire</t>
  </si>
  <si>
    <t>Montant payé sous forme de rente après déduction des impôts et de la contribution dépendance</t>
  </si>
  <si>
    <t>L'onglet «Invalide» traite le cas d'une exonération de primes.
En cas de non-exonération de primes, un départ est à communiquer dans le plan V et une date désactivation est à communiquer dans le plan D.</t>
  </si>
  <si>
    <t>Exemple 1 (début plan 01/01/2020; 
début back-service 01/01/2018)</t>
  </si>
  <si>
    <t>Date début de la prime back-service</t>
  </si>
  <si>
    <t>La date d'affiliation correspond à la date à partir de laquelle la prime back-service prend effet.</t>
  </si>
  <si>
    <t xml:space="preserve">Correction de primes (montant positif si la prime régulière est corrigée vers le bas, montant négatif si la prime régulière est corrigée vers le haut), p. ex. prélèvement sur un fonds de financement et les arriérés de primes réglés </t>
  </si>
  <si>
    <t>Correction de primes (montant positif si la prime régulière est corrigée vers le bas, montant négatif si la prime régulière est corrigée vers le haut)</t>
  </si>
  <si>
    <t>Financement régulier des prestations relatives aux risques décès et invalidité, y comprises la prime relative à l’exonération de prime et la contribution provenant de l’exonération des primes pour le plan décès en cas d'invalidité</t>
  </si>
  <si>
    <t xml:space="preserve">RExMontNonDed </t>
  </si>
  <si>
    <t xml:space="preserve">Montant non déductible </t>
  </si>
  <si>
    <t>Cas spéciaux</t>
  </si>
  <si>
    <t>ExtMontTransfMF
ExtMontTransfAI</t>
  </si>
  <si>
    <t>Transfert de droits financés en interne vers un régime externe de l’employeur</t>
  </si>
  <si>
    <t>ExtAmortissementDOPPMF
ExtAmortissementDOPPAI</t>
  </si>
  <si>
    <t>Amortissement lors de l’externalisation du sous-financement (DOPP) constaté au 31.12.1999</t>
  </si>
  <si>
    <r>
      <t xml:space="preserve">L'IGSS met le présent fichier à disposition des gestionnaires pour souligner les données qu'elle juge indispensables. Dans une première étape, uniquement les régimes externes à contributions définies sont traités. Le fichier indique les champs à remplir dans les cas les plus fréquents. 
</t>
    </r>
    <r>
      <rPr>
        <b/>
        <sz val="11"/>
        <color theme="1"/>
        <rFont val="Calibri"/>
        <family val="2"/>
        <scheme val="minor"/>
      </rPr>
      <t>Pour les cas où les champs indiqués dans le fichier s'avèrent insuffisants, l’IGSS invite les gestionnaires à faire usage des autres champs tels que définis par le règlement grand-ducal de 2012.</t>
    </r>
  </si>
  <si>
    <t xml:space="preserve"> Si l'année de départ diffère de l'année de liquidation, les données suivantes sont à envoyer:
- un DAP de départ pour l'exercice dans lequel le départ a eu lieu
- un DAP reprenant la liquidation (pour l'exercice dans lequel le montant a été payé)
- un DAP pour tout exercice entre les deux</t>
  </si>
  <si>
    <t>DAP d'un(e) actif/retraité/invalide (partiel)/personne en maintien décédé(e)</t>
  </si>
  <si>
    <r>
      <t xml:space="preserve">Contribution patronale </t>
    </r>
    <r>
      <rPr>
        <b/>
        <sz val="11"/>
        <color theme="1"/>
        <rFont val="Calibri"/>
        <family val="2"/>
        <scheme val="minor"/>
      </rPr>
      <t xml:space="preserve">
inclut ContMvtCreExoEuro;
inclut tous les frais à charge de l’affilié, p.ex. frais sur primes, mais non pas ceux à charge de l’employeur p.ex. impôts dus</t>
    </r>
  </si>
  <si>
    <t>TR – transfert entre entreprises</t>
  </si>
  <si>
    <t>Affiliation avec prime back-service</t>
  </si>
  <si>
    <t>L’envoi d’un DAP indiquant une arrivée est uniquement nécessaire en cas de transfert. LIGSS n'insiste pas sur l'envoi d'un DAP arrivée avec le code arrivée RM, RI, TI. Ces codes restent néanmoins prévus au DAP pour un envoi facultatif. 
En cas de réserves transférées ou réaffiliation après maintien, les champs RMDtsTransfAvecImpEuro+ et/ou RMDtsTransfSansImpEuro+ dans le plan V sont obligatoires. 
En cas de réaffiliation après maintien, la date d'affiliation correspond à la date de la réaffiliation.</t>
  </si>
  <si>
    <r>
      <t xml:space="preserve">Contribution patronale </t>
    </r>
    <r>
      <rPr>
        <b/>
        <sz val="11"/>
        <color theme="1"/>
        <rFont val="Calibri"/>
        <family val="2"/>
        <scheme val="minor"/>
      </rPr>
      <t xml:space="preserve">
inclut tous les frais à charge de l’affilié, p.ex. frais sur primes, mais non pas ceux à charge de l’employeur p.ex. impôts dus</t>
    </r>
  </si>
  <si>
    <t>Le cas d'une affiliation sans transfert des droits est traité dans l'onglet « DAP annuel ».</t>
  </si>
  <si>
    <t>Réaffiliation après maintien</t>
  </si>
  <si>
    <t>Affiliation sans transfert des droits</t>
  </si>
  <si>
    <t>Au cas où le financement est interrompu pendant un congé sans solde ou une année sabbatique, le taux d'occupation est à ajuster (p.ex. taux d'occupation = 0,5 pendant deux exercices si le congé/ l'année sabbatique sans solde est de juillet jusque juin et si la personne concernée travaille à temps plein).</t>
  </si>
  <si>
    <t>Exemple 2 (affiliation au 01/01 de l'année subséquente à la date d'entrée en service)</t>
  </si>
  <si>
    <r>
      <t>L’envoi des données</t>
    </r>
    <r>
      <rPr>
        <sz val="11"/>
        <color theme="1"/>
        <rFont val="Calibri"/>
        <family val="2"/>
        <scheme val="minor"/>
      </rPr>
      <t xml:space="preserve"> doit être effectué au plus tard pour le 30 juin de l’année suivant l’année de référence.</t>
    </r>
  </si>
  <si>
    <r>
      <rPr>
        <sz val="11"/>
        <color theme="1"/>
        <rFont val="Calibri"/>
        <family val="2"/>
        <scheme val="minor"/>
      </rPr>
      <t>Les onglets reprenant la communication des données sont structurés comme suit:
- Nom du champ
- Explications du champ
- Le cas échéant des exemples
Ces données sont renseignées pour chaque plan (V, C, D, I).</t>
    </r>
  </si>
  <si>
    <r>
      <t xml:space="preserve">Si deux évènements ont eu lieu dans une année (p.ex. </t>
    </r>
    <r>
      <rPr>
        <sz val="11"/>
        <color theme="1"/>
        <rFont val="Calibri"/>
        <family val="2"/>
        <scheme val="minor"/>
      </rPr>
      <t>en attente d'une décision et rachat), deux codes départs peuvent être enregistrés dans un seul DAP.</t>
    </r>
  </si>
  <si>
    <r>
      <t xml:space="preserve">Envoi de:
- un DAP pour l'affilié
- un DAP pour chaque bénéficiaire (et pour chaque année en cas de </t>
    </r>
    <r>
      <rPr>
        <sz val="11"/>
        <color theme="1"/>
        <rFont val="Calibri"/>
        <family val="2"/>
        <scheme val="minor"/>
      </rPr>
      <t>versement de rentes)</t>
    </r>
  </si>
  <si>
    <r>
      <t>L'envoi des DAP pour les régimes complémentaires de pension agréé</t>
    </r>
    <r>
      <rPr>
        <sz val="11"/>
        <color theme="1"/>
        <rFont val="Calibri"/>
        <family val="2"/>
        <scheme val="minor"/>
      </rPr>
      <t>s (RCPA) est obligatoire.</t>
    </r>
  </si>
  <si>
    <r>
      <t>MA/EA/RC/TR/</t>
    </r>
    <r>
      <rPr>
        <sz val="11"/>
        <color theme="1"/>
        <rFont val="Calibri"/>
        <family val="2"/>
        <scheme val="minor"/>
      </rPr>
      <t>RE/RA</t>
    </r>
  </si>
  <si>
    <r>
      <t xml:space="preserve">Départ avec maintien </t>
    </r>
    <r>
      <rPr>
        <sz val="11"/>
        <color theme="1"/>
        <rFont val="Calibri"/>
        <family val="2"/>
        <scheme val="minor"/>
      </rPr>
      <t>ou sans choix de la destination des DA</t>
    </r>
  </si>
  <si>
    <r>
      <t>MA</t>
    </r>
    <r>
      <rPr>
        <sz val="11"/>
        <color theme="1"/>
        <rFont val="Calibri"/>
        <family val="2"/>
        <scheme val="minor"/>
      </rPr>
      <t>/EA</t>
    </r>
  </si>
  <si>
    <r>
      <t xml:space="preserve">Départ en retraite </t>
    </r>
    <r>
      <rPr>
        <sz val="11"/>
        <color theme="1"/>
        <rFont val="Calibri"/>
        <family val="2"/>
        <scheme val="minor"/>
      </rPr>
      <t>ou versement de capital/rente</t>
    </r>
  </si>
  <si>
    <r>
      <t xml:space="preserve">Départ en retraite anticipée </t>
    </r>
    <r>
      <rPr>
        <sz val="11"/>
        <color theme="1"/>
        <rFont val="Calibri"/>
        <family val="2"/>
        <scheme val="minor"/>
      </rPr>
      <t>ou versement de capital/rente</t>
    </r>
  </si>
  <si>
    <r>
      <t xml:space="preserve">Entrée en invalidité (partielle) </t>
    </r>
    <r>
      <rPr>
        <sz val="11"/>
        <color theme="1"/>
        <rFont val="Calibri"/>
        <family val="2"/>
        <scheme val="minor"/>
      </rPr>
      <t>ou versement d'un(e) capital/rente d'invalidité</t>
    </r>
  </si>
  <si>
    <r>
      <t>Décès d'un</t>
    </r>
    <r>
      <rPr>
        <sz val="11"/>
        <color theme="1"/>
        <rFont val="Calibri"/>
        <family val="2"/>
        <scheme val="minor"/>
      </rPr>
      <t>e personne en maintien</t>
    </r>
  </si>
  <si>
    <r>
      <t>Fin d'une rente</t>
    </r>
    <r>
      <rPr>
        <sz val="11"/>
        <color theme="1"/>
        <rFont val="Calibri"/>
        <family val="2"/>
        <scheme val="minor"/>
      </rPr>
      <t>/ décès du bénéficiaire</t>
    </r>
  </si>
  <si>
    <t>Contribution patronale 
à proratiser en cas d'arrivée/départ au cours de l’exercice si prorata prévu dans le réglement;
inclut tous les frais à charge de l’affilié, p.ex. frais sur primes, mais non pas ceux à charge de l’employeur p.ex. impôts dus</t>
  </si>
  <si>
    <t>Contribution patronale
à proratiser en cas d'arrivée au cours de l’exercice si prorata prévu dans le réglement;
inclut tous les frais à charge de l’affilié, p.ex. frais sur primes, mais non pas ceux à charge de l’employeur p.ex. impôts dus</t>
  </si>
  <si>
    <t>Contribution patronale
inclut le montant de la prime back-service;
inclut tous les frais à charge de l’affilié, p.ex. frais sur primes, mais non pas ceux à charge de l’employeur p.ex. impôts dus</t>
  </si>
  <si>
    <t>Contribution patronale 
à proratiser en cas de départ au cours de l’exercice si prorata prévu dans le réglement;
inclut tous les frais à charge de l’affilié, p.ex. frais sur primes, mais non pas ceux à charge de l’employeur p.ex. impôts dus</t>
  </si>
  <si>
    <t>Contribution patronale 
à proratiser en cas de départ au cours de l’exercice si prorata prévu dans le réglement;
inclut tous les frais à charge de l’affilié, p.ex. frais sur primes, mais non pas ceux à charge de l’employeur p.ex. impôts dus</t>
  </si>
  <si>
    <t>Tous les champs sont à remplir avec 0/vide en cas de versement d'un capital/d'une rente au bénéficiaire la même année que le décès de l'affilié.</t>
  </si>
  <si>
    <t>Contribution patronale 
à proratiser en cas de décès au cours de l’exercice si prorata prévu dans le réglement;
inclut tous les frais à charge de l’affilié, p.ex. frais sur primes, mais non pas ceux à charge de l’employeur p.ex. impôts dus</t>
  </si>
  <si>
    <t>S'il n'y a pas de réserves ni de cotisations, l'envoi d'un DAP pour le plan C n'est pas nécessaire.
Si toutefois des DAP avec des montants nuls ont été envoyés pour le plan C, un DAP départ n'est pas nécessaire en cas de départ de l'affilié.</t>
  </si>
  <si>
    <t xml:space="preserve">Si le départ s'effectue au cours d'une année, le salaire annuel non proratisé est à indiquer. Dans le but d'afficher la contribution réelle sur MyGuichet, l'IGSS recommande d'indiquer la contribution proratisée (si prorata prévu dans le règlement) dans le DAP. </t>
  </si>
  <si>
    <t>Les champs colorés en bleu constituent la base des données visibles sur MyGuichet pour les affiliés.</t>
  </si>
  <si>
    <t>Le montant du financement total déductible resp. non déductible, le montant de la taxe rémunératoire et le montant des impôts forfaitaires seront mis à disposition sur MyGuichet pour les entreprises. Dans l'onglet «DER», les champs colorés en jaune correspondent aux champs utilisés pour calculer le montant du financement déductible et non déductible resp. des impôts. Les champs colorés en gris seront publiés tels qu'ils sont sur MyGuichet.</t>
  </si>
  <si>
    <t>Guide pour l'envoi des DAP et DER pour les régimes externes avec promesse à contributions définies</t>
  </si>
  <si>
    <t>Au cas où une personne remplit les conditions d'affiliation au plan V, mais que la cotisation patronale à laquelle elle a droit est nulle (p.ex. suite à une formule 0%*S1+10%*S2), un DAP doit être envoyé.
En cas de départ d'une telle personne, un DAP départ n'est pas nécessaire.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</si>
</sst>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 &quot;€&quot;"/>
    <numFmt numFmtId="165" formatCode="#,##0.00\ &quot;€&quot;"/>
  </numFmts>
  <fonts count="29" x14ac:knownFonts="1">
    <font>
      <sz val="11"/>
      <color theme="1"/>
      <name val="Calibri"/>
      <family val="2"/>
      <scheme val="minor"/>
    </font>
    <font>
      <b/>
      <sz val="11"/>
      <color theme="1"/>
      <name val="Calibri"/>
      <family val="2"/>
      <scheme val="minor"/>
    </font>
    <font>
      <sz val="12"/>
      <color rgb="FF1F4D78"/>
      <name val="Calibri Light"/>
      <family val="2"/>
    </font>
    <font>
      <sz val="11"/>
      <color theme="1"/>
      <name val="Calibri"/>
      <family val="2"/>
    </font>
    <font>
      <b/>
      <sz val="11"/>
      <color theme="1"/>
      <name val="Calibri"/>
      <family val="2"/>
    </font>
    <font>
      <vertAlign val="superscript"/>
      <sz val="11"/>
      <color theme="1"/>
      <name val="Calibri"/>
      <family val="2"/>
      <scheme val="minor"/>
    </font>
    <font>
      <u/>
      <sz val="12"/>
      <color rgb="FF1F4D78"/>
      <name val="Calibri Light"/>
      <family val="2"/>
    </font>
    <font>
      <sz val="11"/>
      <color theme="1"/>
      <name val="Calibri"/>
      <family val="2"/>
      <scheme val="minor"/>
    </font>
    <font>
      <sz val="9"/>
      <color indexed="81"/>
      <name val="Tahoma"/>
      <family val="2"/>
    </font>
    <font>
      <vertAlign val="superscript"/>
      <sz val="11"/>
      <color theme="1"/>
      <name val="Arial"/>
      <family val="2"/>
    </font>
    <font>
      <b/>
      <sz val="14"/>
      <color rgb="FF1F4D78"/>
      <name val="Calibri Light"/>
      <family val="2"/>
    </font>
    <font>
      <b/>
      <u/>
      <sz val="11"/>
      <color theme="1"/>
      <name val="Calibri"/>
      <family val="2"/>
      <scheme val="minor"/>
    </font>
    <font>
      <b/>
      <u/>
      <sz val="14"/>
      <color rgb="FF1F4D78"/>
      <name val="Calibri Light"/>
      <family val="2"/>
    </font>
    <font>
      <b/>
      <u/>
      <sz val="16"/>
      <color rgb="FF1F4D78"/>
      <name val="Calibri Light"/>
      <family val="2"/>
    </font>
    <font>
      <b/>
      <sz val="9"/>
      <color theme="1"/>
      <name val="Calibri"/>
      <family val="2"/>
      <scheme val="minor"/>
    </font>
    <font>
      <sz val="12"/>
      <color rgb="FF333333"/>
      <name val="Arial"/>
      <family val="2"/>
    </font>
    <font>
      <sz val="12"/>
      <color theme="1"/>
      <name val="Courier New"/>
      <family val="3"/>
    </font>
    <font>
      <sz val="11"/>
      <color rgb="FF1F497D"/>
      <name val="Calibri"/>
      <family val="2"/>
      <scheme val="minor"/>
    </font>
    <font>
      <u/>
      <sz val="11"/>
      <color theme="10"/>
      <name val="Calibri"/>
      <family val="2"/>
      <scheme val="minor"/>
    </font>
    <font>
      <sz val="11"/>
      <color rgb="FFFF0000"/>
      <name val="Calibri"/>
      <family val="2"/>
      <scheme val="minor"/>
    </font>
    <font>
      <b/>
      <sz val="18"/>
      <color theme="1"/>
      <name val="Calibri"/>
      <family val="2"/>
      <scheme val="minor"/>
    </font>
    <font>
      <i/>
      <sz val="11"/>
      <color theme="1"/>
      <name val="Calibri"/>
      <family val="2"/>
      <scheme val="minor"/>
    </font>
    <font>
      <sz val="11"/>
      <name val="Calibri"/>
      <family val="2"/>
      <scheme val="minor"/>
    </font>
    <font>
      <sz val="9"/>
      <color indexed="81"/>
      <name val="Tahoma"/>
      <charset val="1"/>
    </font>
    <font>
      <b/>
      <sz val="18"/>
      <color rgb="FFFF0000"/>
      <name val="Calibri"/>
      <family val="2"/>
      <scheme val="minor"/>
    </font>
    <font>
      <i/>
      <sz val="11"/>
      <color rgb="FFFF0000"/>
      <name val="Calibri"/>
      <family val="2"/>
      <scheme val="minor"/>
    </font>
    <font>
      <sz val="11"/>
      <color rgb="FF92D050"/>
      <name val="Calibri"/>
      <family val="2"/>
      <scheme val="minor"/>
    </font>
    <font>
      <b/>
      <sz val="14"/>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E7E7FF"/>
        <bgColor indexed="64"/>
      </patternFill>
    </fill>
    <fill>
      <patternFill patternType="solid">
        <fgColor rgb="FFFFE6CD"/>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indexed="64"/>
      </right>
      <top/>
      <bottom/>
      <diagonal/>
    </border>
    <border>
      <left style="thin">
        <color theme="0" tint="-0.24994659260841701"/>
      </left>
      <right style="thin">
        <color theme="0" tint="-0.24994659260841701"/>
      </right>
      <top/>
      <bottom style="thin">
        <color theme="0" tint="-0.2499465926084170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dashed">
        <color theme="0" tint="-0.24994659260841701"/>
      </top>
      <bottom style="medium">
        <color indexed="64"/>
      </bottom>
      <diagonal/>
    </border>
    <border>
      <left style="medium">
        <color indexed="64"/>
      </left>
      <right style="medium">
        <color indexed="64"/>
      </right>
      <top style="dashed">
        <color theme="0" tint="-0.24994659260841701"/>
      </top>
      <bottom style="dashed">
        <color theme="0" tint="-0.24994659260841701"/>
      </bottom>
      <diagonal/>
    </border>
    <border>
      <left style="medium">
        <color indexed="64"/>
      </left>
      <right style="thin">
        <color indexed="64"/>
      </right>
      <top style="dashed">
        <color theme="0" tint="-0.24994659260841701"/>
      </top>
      <bottom style="dashed">
        <color theme="0" tint="-0.24994659260841701"/>
      </bottom>
      <diagonal/>
    </border>
    <border>
      <left style="thin">
        <color indexed="64"/>
      </left>
      <right style="thin">
        <color indexed="64"/>
      </right>
      <top style="dashed">
        <color theme="0" tint="-0.24994659260841701"/>
      </top>
      <bottom style="dashed">
        <color theme="0" tint="-0.24994659260841701"/>
      </bottom>
      <diagonal/>
    </border>
    <border>
      <left style="thin">
        <color indexed="64"/>
      </left>
      <right style="medium">
        <color indexed="64"/>
      </right>
      <top style="dashed">
        <color theme="0" tint="-0.24994659260841701"/>
      </top>
      <bottom style="dashed">
        <color theme="0" tint="-0.24994659260841701"/>
      </bottom>
      <diagonal/>
    </border>
    <border>
      <left/>
      <right style="thin">
        <color indexed="64"/>
      </right>
      <top style="dashed">
        <color theme="0" tint="-0.24994659260841701"/>
      </top>
      <bottom style="dashed">
        <color theme="0" tint="-0.24994659260841701"/>
      </bottom>
      <diagonal/>
    </border>
    <border>
      <left style="medium">
        <color indexed="64"/>
      </left>
      <right style="thin">
        <color indexed="64"/>
      </right>
      <top style="dashed">
        <color theme="0" tint="-0.24994659260841701"/>
      </top>
      <bottom style="medium">
        <color indexed="64"/>
      </bottom>
      <diagonal/>
    </border>
    <border>
      <left style="thin">
        <color indexed="64"/>
      </left>
      <right style="thin">
        <color indexed="64"/>
      </right>
      <top style="dashed">
        <color theme="0" tint="-0.24994659260841701"/>
      </top>
      <bottom style="medium">
        <color indexed="64"/>
      </bottom>
      <diagonal/>
    </border>
    <border>
      <left style="thin">
        <color indexed="64"/>
      </left>
      <right style="medium">
        <color indexed="64"/>
      </right>
      <top style="dashed">
        <color theme="0" tint="-0.24994659260841701"/>
      </top>
      <bottom style="medium">
        <color indexed="64"/>
      </bottom>
      <diagonal/>
    </border>
    <border>
      <left/>
      <right style="thin">
        <color indexed="64"/>
      </right>
      <top style="dashed">
        <color theme="0" tint="-0.24994659260841701"/>
      </top>
      <bottom style="medium">
        <color indexed="64"/>
      </bottom>
      <diagonal/>
    </border>
    <border>
      <left/>
      <right style="medium">
        <color indexed="64"/>
      </right>
      <top style="dashed">
        <color theme="0" tint="-0.24994659260841701"/>
      </top>
      <bottom style="dashed">
        <color theme="0" tint="-0.24994659260841701"/>
      </bottom>
      <diagonal/>
    </border>
  </borders>
  <cellStyleXfs count="3">
    <xf numFmtId="0" fontId="0" fillId="0" borderId="0"/>
    <xf numFmtId="43" fontId="7" fillId="0" borderId="0" applyFont="0" applyFill="0" applyBorder="0" applyAlignment="0" applyProtection="0"/>
    <xf numFmtId="0" fontId="18" fillId="0" borderId="0" applyNumberFormat="0" applyFill="0" applyBorder="0" applyAlignment="0" applyProtection="0"/>
  </cellStyleXfs>
  <cellXfs count="239">
    <xf numFmtId="0" fontId="0" fillId="0" borderId="0" xfId="0"/>
    <xf numFmtId="0" fontId="0" fillId="0" borderId="0" xfId="0" applyAlignment="1">
      <alignment vertical="center"/>
    </xf>
    <xf numFmtId="0" fontId="1" fillId="0" borderId="0" xfId="0" applyFont="1"/>
    <xf numFmtId="0" fontId="0" fillId="0" borderId="0" xfId="0" applyBorder="1" applyAlignment="1">
      <alignment vertical="center"/>
    </xf>
    <xf numFmtId="0" fontId="0" fillId="0" borderId="0" xfId="0" applyBorder="1"/>
    <xf numFmtId="0" fontId="2" fillId="0" borderId="0" xfId="0" applyFont="1" applyBorder="1" applyAlignment="1">
      <alignment vertical="center"/>
    </xf>
    <xf numFmtId="0" fontId="0" fillId="0" borderId="0" xfId="0" applyBorder="1" applyAlignment="1">
      <alignment vertical="center" wrapText="1"/>
    </xf>
    <xf numFmtId="0" fontId="4"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vertical="center"/>
    </xf>
    <xf numFmtId="0" fontId="1" fillId="0" borderId="0" xfId="0" applyFont="1" applyBorder="1" applyAlignment="1">
      <alignment vertical="center"/>
    </xf>
    <xf numFmtId="0" fontId="10" fillId="0" borderId="0" xfId="0" applyFont="1" applyBorder="1" applyAlignment="1">
      <alignment vertical="center"/>
    </xf>
    <xf numFmtId="0" fontId="0" fillId="0" borderId="1" xfId="0" applyBorder="1" applyAlignment="1">
      <alignment vertical="center" wrapText="1"/>
    </xf>
    <xf numFmtId="0" fontId="1" fillId="0" borderId="1" xfId="0" applyFont="1" applyBorder="1" applyAlignment="1">
      <alignment vertical="center" wrapText="1"/>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0" fillId="0" borderId="1" xfId="0" applyBorder="1"/>
    <xf numFmtId="14" fontId="0" fillId="0" borderId="1" xfId="0" applyNumberFormat="1" applyBorder="1"/>
    <xf numFmtId="1" fontId="0" fillId="0" borderId="1" xfId="0" applyNumberFormat="1" applyBorder="1"/>
    <xf numFmtId="0" fontId="0" fillId="0" borderId="1" xfId="0" applyBorder="1" applyAlignment="1">
      <alignment horizontal="right"/>
    </xf>
    <xf numFmtId="165" fontId="0" fillId="0" borderId="1" xfId="1" applyNumberFormat="1" applyFont="1" applyBorder="1"/>
    <xf numFmtId="165" fontId="0" fillId="0" borderId="1" xfId="0" applyNumberFormat="1" applyBorder="1"/>
    <xf numFmtId="0" fontId="0" fillId="0" borderId="0" xfId="0" applyAlignment="1">
      <alignment horizontal="center"/>
    </xf>
    <xf numFmtId="0" fontId="1" fillId="0" borderId="0" xfId="0" applyFont="1" applyAlignment="1">
      <alignment horizontal="center"/>
    </xf>
    <xf numFmtId="0" fontId="0" fillId="0" borderId="0" xfId="0" applyAlignment="1">
      <alignment horizontal="right"/>
    </xf>
    <xf numFmtId="14" fontId="0" fillId="0" borderId="1" xfId="0" applyNumberFormat="1" applyBorder="1" applyAlignment="1">
      <alignment horizontal="right"/>
    </xf>
    <xf numFmtId="0" fontId="0" fillId="0" borderId="1" xfId="0" applyBorder="1" applyAlignment="1">
      <alignment horizontal="right" vertical="center" wrapText="1"/>
    </xf>
    <xf numFmtId="1" fontId="0" fillId="0" borderId="1" xfId="0" applyNumberFormat="1" applyBorder="1" applyAlignment="1">
      <alignment horizontal="right"/>
    </xf>
    <xf numFmtId="165" fontId="0" fillId="0" borderId="1" xfId="0" applyNumberFormat="1" applyBorder="1" applyAlignment="1">
      <alignment horizontal="right"/>
    </xf>
    <xf numFmtId="165" fontId="0" fillId="0" borderId="1" xfId="1" applyNumberFormat="1" applyFont="1" applyBorder="1" applyAlignment="1">
      <alignment horizontal="right"/>
    </xf>
    <xf numFmtId="43" fontId="0" fillId="0" borderId="1" xfId="1" applyNumberFormat="1" applyFont="1" applyBorder="1" applyAlignment="1">
      <alignment horizontal="right"/>
    </xf>
    <xf numFmtId="0" fontId="0" fillId="0" borderId="0" xfId="0" applyBorder="1" applyAlignment="1">
      <alignment horizontal="right"/>
    </xf>
    <xf numFmtId="164" fontId="0" fillId="0" borderId="1" xfId="1" applyNumberFormat="1" applyFont="1" applyBorder="1" applyAlignment="1">
      <alignment horizontal="right"/>
    </xf>
    <xf numFmtId="0" fontId="11" fillId="0" borderId="0" xfId="0" applyFont="1" applyAlignment="1">
      <alignment horizontal="center"/>
    </xf>
    <xf numFmtId="0" fontId="12" fillId="0" borderId="0" xfId="0" applyFont="1" applyBorder="1" applyAlignment="1">
      <alignment vertical="center"/>
    </xf>
    <xf numFmtId="0" fontId="11" fillId="0" borderId="0" xfId="0" applyFont="1" applyAlignment="1">
      <alignment horizontal="center"/>
    </xf>
    <xf numFmtId="0" fontId="11" fillId="0" borderId="0" xfId="0" applyFont="1" applyAlignment="1">
      <alignment horizontal="center"/>
    </xf>
    <xf numFmtId="0" fontId="0" fillId="0" borderId="0" xfId="0" applyAlignment="1">
      <alignment wrapText="1"/>
    </xf>
    <xf numFmtId="0" fontId="0" fillId="0" borderId="0" xfId="0" applyBorder="1" applyAlignment="1">
      <alignment wrapText="1"/>
    </xf>
    <xf numFmtId="0" fontId="1" fillId="0" borderId="0" xfId="0" applyFont="1" applyBorder="1" applyAlignment="1">
      <alignment vertical="center" wrapText="1"/>
    </xf>
    <xf numFmtId="0" fontId="13" fillId="0" borderId="0" xfId="0" applyFont="1"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165" fontId="0" fillId="0" borderId="3" xfId="0" applyNumberFormat="1" applyBorder="1"/>
    <xf numFmtId="165" fontId="0" fillId="0" borderId="5" xfId="0" applyNumberFormat="1" applyBorder="1"/>
    <xf numFmtId="0" fontId="0" fillId="0" borderId="4" xfId="0" applyBorder="1"/>
    <xf numFmtId="0" fontId="0" fillId="0" borderId="5" xfId="0" applyBorder="1" applyAlignment="1">
      <alignment vertical="center" wrapText="1"/>
    </xf>
    <xf numFmtId="0" fontId="0" fillId="0" borderId="4" xfId="0" applyBorder="1" applyAlignment="1">
      <alignment vertical="center" wrapText="1"/>
    </xf>
    <xf numFmtId="0" fontId="0" fillId="0" borderId="1" xfId="0" applyBorder="1" applyAlignment="1">
      <alignment horizontal="right" vertical="center"/>
    </xf>
    <xf numFmtId="0" fontId="0" fillId="0" borderId="1" xfId="0" applyFill="1" applyBorder="1" applyAlignment="1">
      <alignment vertical="center" wrapText="1"/>
    </xf>
    <xf numFmtId="0" fontId="11" fillId="0" borderId="0" xfId="0" applyFont="1" applyAlignment="1">
      <alignment horizontal="center"/>
    </xf>
    <xf numFmtId="165" fontId="0" fillId="0" borderId="1" xfId="0" applyNumberFormat="1" applyFill="1" applyBorder="1" applyAlignment="1">
      <alignment horizontal="right"/>
    </xf>
    <xf numFmtId="165" fontId="0" fillId="0" borderId="5" xfId="0" applyNumberFormat="1" applyFill="1" applyBorder="1" applyAlignment="1">
      <alignment horizontal="right"/>
    </xf>
    <xf numFmtId="0" fontId="0" fillId="0" borderId="5" xfId="0" applyBorder="1" applyAlignment="1">
      <alignment horizontal="right"/>
    </xf>
    <xf numFmtId="0" fontId="0" fillId="0" borderId="6" xfId="0" applyBorder="1" applyAlignment="1">
      <alignment vertical="center" wrapText="1"/>
    </xf>
    <xf numFmtId="165" fontId="0" fillId="0" borderId="5" xfId="0" applyNumberFormat="1" applyBorder="1" applyAlignment="1">
      <alignment horizontal="right"/>
    </xf>
    <xf numFmtId="0" fontId="11" fillId="0" borderId="0" xfId="0" applyFont="1" applyAlignment="1">
      <alignment horizontal="center"/>
    </xf>
    <xf numFmtId="165" fontId="0" fillId="0" borderId="7" xfId="0" applyNumberFormat="1" applyBorder="1"/>
    <xf numFmtId="165" fontId="0" fillId="0" borderId="4" xfId="1" applyNumberFormat="1" applyFont="1" applyBorder="1"/>
    <xf numFmtId="0" fontId="0" fillId="0" borderId="2" xfId="0" applyFill="1" applyBorder="1" applyAlignment="1">
      <alignment vertical="center" wrapText="1"/>
    </xf>
    <xf numFmtId="0" fontId="0" fillId="0" borderId="4" xfId="0" applyFill="1" applyBorder="1" applyAlignment="1">
      <alignment vertical="center" wrapText="1"/>
    </xf>
    <xf numFmtId="0" fontId="1" fillId="0" borderId="1" xfId="0" applyFont="1" applyFill="1" applyBorder="1" applyAlignment="1">
      <alignment vertical="center" wrapText="1"/>
    </xf>
    <xf numFmtId="0" fontId="11" fillId="0" borderId="0" xfId="0" applyFont="1" applyAlignment="1">
      <alignment horizontal="center"/>
    </xf>
    <xf numFmtId="165" fontId="0" fillId="0" borderId="3" xfId="0" applyNumberFormat="1" applyBorder="1" applyAlignment="1">
      <alignment horizontal="right"/>
    </xf>
    <xf numFmtId="0" fontId="0" fillId="0" borderId="7" xfId="0" applyBorder="1" applyAlignment="1">
      <alignment vertical="center" wrapText="1"/>
    </xf>
    <xf numFmtId="0" fontId="0" fillId="0" borderId="9" xfId="0" applyBorder="1" applyAlignment="1">
      <alignment vertical="center" wrapText="1"/>
    </xf>
    <xf numFmtId="0" fontId="0" fillId="0" borderId="0" xfId="0" applyFill="1"/>
    <xf numFmtId="0" fontId="11"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center" wrapText="1"/>
    </xf>
    <xf numFmtId="0" fontId="13" fillId="0" borderId="0" xfId="0" applyFont="1" applyFill="1" applyBorder="1" applyAlignment="1">
      <alignment vertical="center"/>
    </xf>
    <xf numFmtId="0" fontId="0" fillId="0" borderId="10" xfId="0" applyBorder="1" applyAlignment="1">
      <alignment vertical="center" wrapText="1"/>
    </xf>
    <xf numFmtId="165" fontId="0" fillId="0" borderId="10" xfId="0" applyNumberFormat="1" applyBorder="1"/>
    <xf numFmtId="14" fontId="0" fillId="0" borderId="5" xfId="0" applyNumberFormat="1" applyBorder="1"/>
    <xf numFmtId="0" fontId="1" fillId="0" borderId="6" xfId="0" applyFont="1" applyBorder="1" applyAlignment="1">
      <alignment vertical="center" wrapText="1"/>
    </xf>
    <xf numFmtId="0" fontId="1" fillId="0" borderId="5" xfId="0" applyFont="1" applyBorder="1" applyAlignment="1">
      <alignment vertical="center" wrapText="1"/>
    </xf>
    <xf numFmtId="14" fontId="0" fillId="0" borderId="5" xfId="0" applyNumberFormat="1" applyBorder="1" applyAlignment="1">
      <alignment horizontal="right"/>
    </xf>
    <xf numFmtId="164" fontId="0" fillId="0" borderId="8" xfId="1" applyNumberFormat="1" applyFont="1" applyBorder="1" applyAlignment="1">
      <alignment horizontal="right"/>
    </xf>
    <xf numFmtId="0" fontId="0" fillId="0" borderId="4" xfId="0" applyBorder="1" applyAlignment="1">
      <alignment horizontal="right"/>
    </xf>
    <xf numFmtId="0" fontId="1" fillId="0" borderId="5" xfId="0" applyFont="1" applyFill="1" applyBorder="1" applyAlignment="1">
      <alignment vertical="center" wrapText="1"/>
    </xf>
    <xf numFmtId="0" fontId="11" fillId="0" borderId="0" xfId="0" applyFont="1" applyAlignment="1">
      <alignment horizontal="center"/>
    </xf>
    <xf numFmtId="0" fontId="11" fillId="0" borderId="0" xfId="0" applyFont="1" applyAlignment="1">
      <alignment horizontal="center" wrapText="1"/>
    </xf>
    <xf numFmtId="0" fontId="15"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vertical="center"/>
    </xf>
    <xf numFmtId="0" fontId="0" fillId="0" borderId="0" xfId="0" applyAlignment="1">
      <alignment horizontal="left"/>
    </xf>
    <xf numFmtId="0" fontId="18" fillId="0" borderId="11" xfId="2" applyBorder="1"/>
    <xf numFmtId="0" fontId="0" fillId="0" borderId="11" xfId="0" applyFont="1" applyBorder="1"/>
    <xf numFmtId="0" fontId="20" fillId="0" borderId="0" xfId="0" applyFont="1" applyAlignment="1">
      <alignment horizontal="center" vertical="center"/>
    </xf>
    <xf numFmtId="0" fontId="0" fillId="0" borderId="1" xfId="0" applyFont="1" applyBorder="1" applyAlignment="1">
      <alignment vertical="center" wrapText="1"/>
    </xf>
    <xf numFmtId="1" fontId="0" fillId="0" borderId="0" xfId="0" applyNumberFormat="1"/>
    <xf numFmtId="0" fontId="21" fillId="0" borderId="1" xfId="0" applyFont="1" applyBorder="1" applyAlignment="1">
      <alignment vertical="center" wrapText="1"/>
    </xf>
    <xf numFmtId="165" fontId="21" fillId="0" borderId="1" xfId="1" applyNumberFormat="1" applyFont="1" applyBorder="1" applyAlignment="1">
      <alignment horizontal="right"/>
    </xf>
    <xf numFmtId="0" fontId="22" fillId="0" borderId="1" xfId="0" applyFont="1" applyBorder="1" applyAlignment="1">
      <alignment vertical="center" wrapText="1"/>
    </xf>
    <xf numFmtId="0" fontId="22" fillId="0" borderId="12" xfId="0" applyFont="1" applyBorder="1" applyAlignment="1">
      <alignment horizontal="left" vertical="center"/>
    </xf>
    <xf numFmtId="165" fontId="21" fillId="0" borderId="1" xfId="0" applyNumberFormat="1" applyFont="1" applyBorder="1"/>
    <xf numFmtId="165" fontId="0" fillId="0" borderId="0" xfId="0" applyNumberFormat="1" applyBorder="1" applyAlignment="1">
      <alignment horizontal="right"/>
    </xf>
    <xf numFmtId="0" fontId="11" fillId="0" borderId="0" xfId="0" applyFont="1" applyAlignment="1">
      <alignment horizontal="center" wrapText="1"/>
    </xf>
    <xf numFmtId="0" fontId="11" fillId="0" borderId="0" xfId="0" applyFont="1" applyAlignment="1">
      <alignment horizontal="center"/>
    </xf>
    <xf numFmtId="0" fontId="0" fillId="0" borderId="1" xfId="0" applyBorder="1" applyAlignment="1">
      <alignment horizontal="left" vertical="center" wrapText="1"/>
    </xf>
    <xf numFmtId="0" fontId="0" fillId="2" borderId="1" xfId="0" applyFill="1" applyBorder="1" applyAlignment="1">
      <alignment vertical="center" wrapText="1"/>
    </xf>
    <xf numFmtId="0" fontId="22" fillId="2" borderId="1" xfId="0" applyFont="1" applyFill="1" applyBorder="1" applyAlignment="1">
      <alignment vertical="center" wrapText="1"/>
    </xf>
    <xf numFmtId="0" fontId="11" fillId="0" borderId="0" xfId="0" applyFont="1" applyAlignment="1">
      <alignment horizontal="center"/>
    </xf>
    <xf numFmtId="0" fontId="0" fillId="0" borderId="11" xfId="0" applyFont="1" applyBorder="1" applyAlignment="1">
      <alignment wrapText="1"/>
    </xf>
    <xf numFmtId="0" fontId="0" fillId="0" borderId="11" xfId="0" applyFont="1" applyFill="1" applyBorder="1"/>
    <xf numFmtId="14" fontId="0" fillId="0" borderId="0" xfId="0" applyNumberFormat="1" applyBorder="1" applyAlignment="1">
      <alignment horizontal="right"/>
    </xf>
    <xf numFmtId="0" fontId="0" fillId="0" borderId="0" xfId="0" applyBorder="1" applyAlignment="1">
      <alignment horizontal="right" vertical="center" wrapText="1"/>
    </xf>
    <xf numFmtId="1" fontId="0" fillId="0" borderId="0" xfId="0" applyNumberFormat="1" applyBorder="1" applyAlignment="1">
      <alignment horizontal="right"/>
    </xf>
    <xf numFmtId="0" fontId="11" fillId="0" borderId="0" xfId="0" applyFont="1" applyAlignment="1">
      <alignment horizontal="center"/>
    </xf>
    <xf numFmtId="0" fontId="0" fillId="3" borderId="1" xfId="0" applyFill="1" applyBorder="1" applyAlignment="1">
      <alignment vertical="center" wrapText="1"/>
    </xf>
    <xf numFmtId="0" fontId="0" fillId="0" borderId="0" xfId="0" applyFill="1" applyBorder="1"/>
    <xf numFmtId="0" fontId="0" fillId="0" borderId="0" xfId="0" applyFill="1" applyBorder="1" applyAlignment="1">
      <alignment horizontal="right"/>
    </xf>
    <xf numFmtId="0" fontId="0" fillId="0" borderId="0" xfId="0"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horizontal="center"/>
    </xf>
    <xf numFmtId="0" fontId="6" fillId="0" borderId="0" xfId="0" applyFont="1" applyFill="1" applyBorder="1" applyAlignment="1">
      <alignment vertical="center"/>
    </xf>
    <xf numFmtId="0" fontId="1" fillId="0" borderId="0" xfId="0" applyFont="1" applyFill="1" applyBorder="1" applyAlignment="1">
      <alignment horizontal="center"/>
    </xf>
    <xf numFmtId="0" fontId="1" fillId="0" borderId="0" xfId="0" applyFont="1" applyFill="1" applyBorder="1"/>
    <xf numFmtId="0" fontId="0" fillId="0" borderId="0" xfId="0" applyFill="1" applyBorder="1" applyAlignment="1">
      <alignment vertical="center" wrapText="1"/>
    </xf>
    <xf numFmtId="0" fontId="1" fillId="0" borderId="0" xfId="0" applyFont="1" applyFill="1" applyBorder="1" applyAlignment="1">
      <alignment vertical="center" wrapText="1"/>
    </xf>
    <xf numFmtId="14" fontId="0" fillId="0" borderId="0" xfId="0" applyNumberFormat="1" applyFill="1" applyBorder="1" applyAlignment="1">
      <alignment horizontal="right"/>
    </xf>
    <xf numFmtId="14" fontId="0" fillId="0" borderId="0" xfId="0" applyNumberFormat="1" applyFill="1" applyBorder="1"/>
    <xf numFmtId="165" fontId="0" fillId="0" borderId="0" xfId="0" applyNumberFormat="1" applyFill="1" applyBorder="1" applyAlignment="1">
      <alignment horizontal="right"/>
    </xf>
    <xf numFmtId="0" fontId="1" fillId="0" borderId="0" xfId="0" applyFont="1" applyFill="1" applyBorder="1" applyAlignment="1">
      <alignment vertical="center"/>
    </xf>
    <xf numFmtId="0" fontId="3" fillId="0" borderId="0" xfId="0" applyFont="1" applyFill="1" applyBorder="1" applyAlignment="1">
      <alignment horizontal="justify" vertical="center" wrapText="1"/>
    </xf>
    <xf numFmtId="1" fontId="0" fillId="0" borderId="0" xfId="0" applyNumberFormat="1" applyFill="1" applyBorder="1" applyAlignment="1">
      <alignment horizontal="right"/>
    </xf>
    <xf numFmtId="0" fontId="0" fillId="0" borderId="0" xfId="0" applyFont="1" applyFill="1" applyBorder="1" applyAlignment="1">
      <alignment vertical="center" wrapText="1"/>
    </xf>
    <xf numFmtId="0" fontId="0" fillId="0" borderId="11" xfId="0" applyFont="1" applyBorder="1" applyAlignment="1">
      <alignment vertical="center" wrapText="1"/>
    </xf>
    <xf numFmtId="0" fontId="0" fillId="4" borderId="1" xfId="0" applyFill="1" applyBorder="1" applyAlignment="1">
      <alignment vertical="center" wrapText="1"/>
    </xf>
    <xf numFmtId="14" fontId="0" fillId="0" borderId="1" xfId="0" applyNumberFormat="1" applyFill="1" applyBorder="1" applyAlignment="1">
      <alignment horizontal="right"/>
    </xf>
    <xf numFmtId="0" fontId="19" fillId="0" borderId="0" xfId="0" applyFont="1"/>
    <xf numFmtId="0" fontId="25" fillId="0" borderId="0" xfId="0" applyFont="1"/>
    <xf numFmtId="0" fontId="1" fillId="0" borderId="1" xfId="0" applyFont="1" applyBorder="1" applyAlignment="1">
      <alignment horizontal="right"/>
    </xf>
    <xf numFmtId="14" fontId="0" fillId="0" borderId="1" xfId="0" applyNumberFormat="1" applyFill="1" applyBorder="1"/>
    <xf numFmtId="14" fontId="0" fillId="0" borderId="10" xfId="0" applyNumberFormat="1" applyBorder="1"/>
    <xf numFmtId="0" fontId="0" fillId="0" borderId="1" xfId="0" applyFill="1" applyBorder="1" applyAlignment="1">
      <alignment horizontal="right"/>
    </xf>
    <xf numFmtId="0" fontId="0" fillId="0" borderId="1" xfId="0" applyFill="1" applyBorder="1" applyAlignment="1">
      <alignment horizontal="right" vertical="center" wrapText="1"/>
    </xf>
    <xf numFmtId="0" fontId="0" fillId="0" borderId="0" xfId="0" applyFont="1"/>
    <xf numFmtId="0" fontId="0" fillId="0" borderId="1" xfId="0" applyFont="1" applyBorder="1" applyAlignment="1">
      <alignment horizontal="right"/>
    </xf>
    <xf numFmtId="0" fontId="11" fillId="0" borderId="0" xfId="0" applyFont="1" applyAlignment="1">
      <alignment horizontal="center"/>
    </xf>
    <xf numFmtId="0" fontId="0" fillId="0" borderId="1" xfId="0" applyFont="1" applyFill="1" applyBorder="1" applyAlignment="1">
      <alignment vertical="center" wrapText="1"/>
    </xf>
    <xf numFmtId="0" fontId="24" fillId="0" borderId="0" xfId="0" applyFont="1" applyFill="1" applyAlignment="1">
      <alignment wrapText="1"/>
    </xf>
    <xf numFmtId="0" fontId="19" fillId="0" borderId="0" xfId="0" applyFont="1" applyFill="1" applyBorder="1" applyAlignment="1">
      <alignment wrapText="1"/>
    </xf>
    <xf numFmtId="0" fontId="0" fillId="0" borderId="5" xfId="0" applyFill="1" applyBorder="1" applyAlignment="1">
      <alignment vertical="center" wrapText="1"/>
    </xf>
    <xf numFmtId="165" fontId="0" fillId="0" borderId="7" xfId="0" applyNumberFormat="1" applyBorder="1" applyAlignment="1">
      <alignment horizontal="right"/>
    </xf>
    <xf numFmtId="165" fontId="0" fillId="0" borderId="10" xfId="0" applyNumberFormat="1" applyBorder="1" applyAlignment="1">
      <alignment horizontal="right"/>
    </xf>
    <xf numFmtId="0" fontId="0" fillId="0" borderId="13" xfId="0" applyFont="1" applyBorder="1" applyAlignment="1">
      <alignment wrapText="1"/>
    </xf>
    <xf numFmtId="0" fontId="0" fillId="0" borderId="11" xfId="0" applyFont="1" applyBorder="1" applyAlignment="1">
      <alignment horizontal="left" vertical="center"/>
    </xf>
    <xf numFmtId="0" fontId="0" fillId="0" borderId="11" xfId="0" applyFont="1" applyFill="1" applyBorder="1" applyAlignment="1">
      <alignment vertical="center" wrapText="1"/>
    </xf>
    <xf numFmtId="0" fontId="26" fillId="0" borderId="0" xfId="0" applyFont="1"/>
    <xf numFmtId="0" fontId="11" fillId="0" borderId="0" xfId="0" applyFont="1" applyAlignment="1">
      <alignment horizontal="center"/>
    </xf>
    <xf numFmtId="0" fontId="27" fillId="7" borderId="22" xfId="0" applyFont="1" applyFill="1" applyBorder="1"/>
    <xf numFmtId="0" fontId="28" fillId="7" borderId="24" xfId="0" applyFont="1" applyFill="1" applyBorder="1" applyAlignment="1">
      <alignment horizontal="center"/>
    </xf>
    <xf numFmtId="0" fontId="28" fillId="7" borderId="9" xfId="0" applyFont="1" applyFill="1" applyBorder="1" applyAlignment="1">
      <alignment horizontal="center"/>
    </xf>
    <xf numFmtId="0" fontId="28" fillId="7" borderId="25" xfId="0" applyFont="1" applyFill="1" applyBorder="1" applyAlignment="1">
      <alignment horizontal="center"/>
    </xf>
    <xf numFmtId="0" fontId="28" fillId="7" borderId="23" xfId="0" applyFont="1" applyFill="1" applyBorder="1" applyAlignment="1">
      <alignment horizontal="center"/>
    </xf>
    <xf numFmtId="0" fontId="28" fillId="7" borderId="26" xfId="0" applyFont="1" applyFill="1" applyBorder="1" applyAlignment="1">
      <alignment horizontal="center"/>
    </xf>
    <xf numFmtId="0" fontId="28" fillId="7" borderId="27" xfId="0" applyFont="1" applyFill="1" applyBorder="1" applyAlignment="1">
      <alignment horizontal="center"/>
    </xf>
    <xf numFmtId="0" fontId="28" fillId="7" borderId="28" xfId="0" applyFont="1" applyFill="1" applyBorder="1" applyAlignment="1">
      <alignment horizontal="center"/>
    </xf>
    <xf numFmtId="0" fontId="28" fillId="7" borderId="29" xfId="0" applyFont="1"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7" xfId="0" applyFont="1" applyFill="1" applyBorder="1" applyAlignment="1">
      <alignment horizontal="center"/>
    </xf>
    <xf numFmtId="0" fontId="0" fillId="5" borderId="35" xfId="0" applyFont="1" applyFill="1" applyBorder="1"/>
    <xf numFmtId="0" fontId="1" fillId="0" borderId="0" xfId="0" applyFont="1" applyAlignment="1">
      <alignment horizontal="center" vertical="center"/>
    </xf>
    <xf numFmtId="165" fontId="0" fillId="0" borderId="0" xfId="1" applyNumberFormat="1" applyFont="1" applyBorder="1" applyAlignment="1">
      <alignment horizontal="right"/>
    </xf>
    <xf numFmtId="14" fontId="0" fillId="0" borderId="0" xfId="0" applyNumberFormat="1" applyBorder="1"/>
    <xf numFmtId="0" fontId="13" fillId="7" borderId="0" xfId="0" applyFont="1" applyFill="1" applyBorder="1" applyAlignment="1">
      <alignment vertical="center"/>
    </xf>
    <xf numFmtId="0" fontId="0" fillId="7" borderId="0" xfId="0" applyFill="1"/>
    <xf numFmtId="0" fontId="0" fillId="7" borderId="0" xfId="0" applyFill="1" applyAlignment="1">
      <alignment horizontal="right"/>
    </xf>
    <xf numFmtId="0" fontId="0" fillId="7" borderId="0" xfId="0" applyFill="1" applyBorder="1"/>
    <xf numFmtId="0" fontId="0" fillId="7" borderId="0" xfId="0" applyFill="1" applyBorder="1" applyAlignment="1">
      <alignment horizontal="right"/>
    </xf>
    <xf numFmtId="0" fontId="1" fillId="0" borderId="1" xfId="0" applyFont="1" applyBorder="1" applyAlignment="1">
      <alignment horizontal="right" vertical="center" wrapText="1"/>
    </xf>
    <xf numFmtId="0" fontId="0" fillId="2" borderId="1" xfId="0" applyFill="1" applyBorder="1" applyAlignment="1">
      <alignment horizontal="left" vertical="center" wrapText="1"/>
    </xf>
    <xf numFmtId="0" fontId="0" fillId="0" borderId="0" xfId="0" applyAlignment="1">
      <alignment horizontal="left" vertical="center"/>
    </xf>
    <xf numFmtId="1" fontId="0" fillId="0" borderId="1" xfId="0" applyNumberFormat="1" applyBorder="1" applyAlignment="1">
      <alignment horizontal="right" vertical="center"/>
    </xf>
    <xf numFmtId="165" fontId="0" fillId="0" borderId="0" xfId="0" applyNumberFormat="1"/>
    <xf numFmtId="0" fontId="0" fillId="0" borderId="11" xfId="0" applyFont="1" applyFill="1" applyBorder="1" applyAlignment="1">
      <alignment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6" borderId="35" xfId="0" applyFont="1" applyFill="1" applyBorder="1"/>
    <xf numFmtId="0" fontId="0" fillId="0" borderId="36"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39" xfId="0" applyFont="1" applyFill="1" applyBorder="1" applyAlignment="1">
      <alignment horizontal="center"/>
    </xf>
    <xf numFmtId="0" fontId="0" fillId="0" borderId="38" xfId="0" applyFont="1" applyFill="1" applyBorder="1" applyAlignment="1">
      <alignment horizontal="center"/>
    </xf>
    <xf numFmtId="0" fontId="0" fillId="0" borderId="39" xfId="0" applyFont="1" applyBorder="1" applyAlignment="1">
      <alignment horizontal="center"/>
    </xf>
    <xf numFmtId="0" fontId="0" fillId="0" borderId="35" xfId="0" applyFont="1" applyBorder="1"/>
    <xf numFmtId="0" fontId="0" fillId="0" borderId="37" xfId="0" applyFont="1" applyBorder="1" applyAlignment="1">
      <alignment horizontal="left"/>
    </xf>
    <xf numFmtId="0" fontId="21" fillId="0" borderId="37" xfId="0" applyFont="1" applyBorder="1" applyAlignment="1">
      <alignment horizontal="center"/>
    </xf>
    <xf numFmtId="0" fontId="0" fillId="5" borderId="35" xfId="0" applyFont="1" applyFill="1" applyBorder="1" applyAlignment="1">
      <alignment vertical="top"/>
    </xf>
    <xf numFmtId="0" fontId="0" fillId="0" borderId="36" xfId="0" applyFont="1" applyFill="1" applyBorder="1" applyAlignment="1">
      <alignment horizontal="center" wrapText="1"/>
    </xf>
    <xf numFmtId="0" fontId="0" fillId="0" borderId="38" xfId="0" applyFont="1" applyFill="1" applyBorder="1" applyAlignment="1">
      <alignment horizontal="center" wrapText="1"/>
    </xf>
    <xf numFmtId="0" fontId="0" fillId="0" borderId="35" xfId="0" applyFont="1" applyFill="1" applyBorder="1"/>
    <xf numFmtId="0" fontId="0" fillId="5" borderId="35" xfId="0" applyFont="1" applyFill="1" applyBorder="1" applyAlignment="1">
      <alignment vertical="top" wrapText="1"/>
    </xf>
    <xf numFmtId="0" fontId="0" fillId="0" borderId="36" xfId="0" applyFont="1" applyBorder="1" applyAlignment="1">
      <alignment horizontal="center" vertical="top"/>
    </xf>
    <xf numFmtId="0" fontId="0" fillId="0" borderId="38" xfId="0" applyFont="1" applyBorder="1" applyAlignment="1">
      <alignment horizontal="center" vertical="top"/>
    </xf>
    <xf numFmtId="0" fontId="0" fillId="0" borderId="36" xfId="0" applyFont="1" applyFill="1" applyBorder="1" applyAlignment="1">
      <alignment horizontal="center"/>
    </xf>
    <xf numFmtId="0" fontId="0" fillId="0" borderId="37" xfId="0" applyFont="1" applyFill="1" applyBorder="1" applyAlignment="1">
      <alignment horizontal="center" wrapText="1"/>
    </xf>
    <xf numFmtId="0" fontId="0" fillId="5" borderId="34" xfId="0" applyFont="1" applyFill="1" applyBorder="1"/>
    <xf numFmtId="0" fontId="0" fillId="0" borderId="40" xfId="0" applyFont="1" applyFill="1" applyBorder="1" applyAlignment="1">
      <alignment horizontal="center"/>
    </xf>
    <xf numFmtId="0" fontId="0" fillId="0" borderId="41" xfId="0" applyFont="1" applyFill="1" applyBorder="1" applyAlignment="1">
      <alignment horizontal="center"/>
    </xf>
    <xf numFmtId="0" fontId="0" fillId="0" borderId="42" xfId="0" applyFont="1" applyFill="1" applyBorder="1" applyAlignment="1">
      <alignment horizontal="center"/>
    </xf>
    <xf numFmtId="0" fontId="0" fillId="0" borderId="43" xfId="0" applyFont="1" applyFill="1" applyBorder="1" applyAlignment="1">
      <alignment horizontal="center"/>
    </xf>
    <xf numFmtId="0" fontId="0" fillId="0" borderId="44"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43"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vertical="center"/>
    </xf>
    <xf numFmtId="0" fontId="0" fillId="0" borderId="0" xfId="0" applyFont="1" applyAlignment="1">
      <alignment wrapText="1"/>
    </xf>
    <xf numFmtId="0" fontId="0" fillId="0" borderId="0" xfId="0" applyFont="1" applyAlignment="1">
      <alignment horizontal="center"/>
    </xf>
    <xf numFmtId="165" fontId="0" fillId="0" borderId="1" xfId="0" applyNumberFormat="1" applyFont="1" applyBorder="1"/>
    <xf numFmtId="0" fontId="0" fillId="0" borderId="1" xfId="0" applyFont="1" applyBorder="1"/>
    <xf numFmtId="14" fontId="0" fillId="0" borderId="1" xfId="0" applyNumberFormat="1" applyFont="1" applyBorder="1"/>
    <xf numFmtId="0" fontId="0" fillId="0" borderId="1" xfId="0" applyFont="1" applyBorder="1" applyAlignment="1">
      <alignment horizontal="right" vertical="center"/>
    </xf>
    <xf numFmtId="1" fontId="0" fillId="0" borderId="1" xfId="0" applyNumberFormat="1" applyFont="1" applyBorder="1"/>
    <xf numFmtId="0" fontId="0" fillId="0" borderId="0" xfId="0" applyFont="1" applyBorder="1"/>
    <xf numFmtId="0" fontId="0" fillId="0" borderId="1" xfId="0" applyFont="1" applyBorder="1" applyAlignment="1">
      <alignment horizontal="right" vertical="center" wrapText="1"/>
    </xf>
    <xf numFmtId="0" fontId="0" fillId="2" borderId="1" xfId="0" applyFont="1" applyFill="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1" xfId="0"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horizontal="center"/>
    </xf>
    <xf numFmtId="0" fontId="11" fillId="0" borderId="0" xfId="0" applyFont="1" applyAlignment="1">
      <alignment horizontal="center" vertical="center"/>
    </xf>
  </cellXfs>
  <cellStyles count="3">
    <cellStyle name="Lien hypertexte" xfId="2" builtinId="8"/>
    <cellStyle name="Milliers" xfId="1" builtinId="3"/>
    <cellStyle name="Normal" xfId="0" builtinId="0"/>
  </cellStyles>
  <dxfs count="0"/>
  <tableStyles count="0" defaultTableStyle="TableStyleMedium2" defaultPivotStyle="PivotStyleLight16"/>
  <colors>
    <mruColors>
      <color rgb="FFE8D1BA"/>
      <color rgb="FFF2F2F2"/>
      <color rgb="FFEAEAEA"/>
      <color rgb="FFF3F3FF"/>
      <color rgb="FFFFE6CD"/>
      <color rgb="FFE7E7FF"/>
      <color rgb="FFCCCCFF"/>
      <color rgb="FFFFCC99"/>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184151</xdr:rowOff>
    </xdr:from>
    <xdr:to>
      <xdr:col>2</xdr:col>
      <xdr:colOff>241300</xdr:colOff>
      <xdr:row>0</xdr:row>
      <xdr:rowOff>1307067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350" y="184151"/>
          <a:ext cx="3282950" cy="112291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pencom@igss.etat.l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H44"/>
  <sheetViews>
    <sheetView showGridLines="0" tabSelected="1" zoomScaleNormal="100" workbookViewId="0">
      <selection activeCell="C1" sqref="C1"/>
    </sheetView>
  </sheetViews>
  <sheetFormatPr baseColWidth="10" defaultColWidth="9.140625" defaultRowHeight="15" x14ac:dyDescent="0.25"/>
  <cols>
    <col min="2" max="2" width="43.5703125" customWidth="1"/>
    <col min="3" max="3" width="186.140625" bestFit="1" customWidth="1"/>
    <col min="8" max="8" width="21.140625" bestFit="1" customWidth="1"/>
  </cols>
  <sheetData>
    <row r="1" spans="2:3" ht="108" customHeight="1" x14ac:dyDescent="0.25">
      <c r="C1" s="88" t="s">
        <v>315</v>
      </c>
    </row>
    <row r="2" spans="2:3" ht="45" x14ac:dyDescent="0.25">
      <c r="B2" s="224" t="s">
        <v>116</v>
      </c>
      <c r="C2" s="179" t="s">
        <v>278</v>
      </c>
    </row>
    <row r="3" spans="2:3" x14ac:dyDescent="0.25">
      <c r="B3" s="225"/>
      <c r="C3" s="87" t="s">
        <v>291</v>
      </c>
    </row>
    <row r="4" spans="2:3" ht="90" x14ac:dyDescent="0.25">
      <c r="B4" s="225"/>
      <c r="C4" s="103" t="s">
        <v>218</v>
      </c>
    </row>
    <row r="5" spans="2:3" ht="75" x14ac:dyDescent="0.25">
      <c r="B5" s="225"/>
      <c r="C5" s="103" t="s">
        <v>292</v>
      </c>
    </row>
    <row r="6" spans="2:3" x14ac:dyDescent="0.25">
      <c r="B6" s="225"/>
      <c r="C6" s="179" t="s">
        <v>313</v>
      </c>
    </row>
    <row r="7" spans="2:3" ht="45" x14ac:dyDescent="0.25">
      <c r="B7" s="226"/>
      <c r="C7" s="179" t="s">
        <v>314</v>
      </c>
    </row>
    <row r="8" spans="2:3" x14ac:dyDescent="0.25">
      <c r="B8" s="180"/>
      <c r="C8" s="146"/>
    </row>
    <row r="9" spans="2:3" x14ac:dyDescent="0.25">
      <c r="B9" s="147" t="s">
        <v>165</v>
      </c>
      <c r="C9" s="146" t="s">
        <v>208</v>
      </c>
    </row>
    <row r="10" spans="2:3" x14ac:dyDescent="0.25">
      <c r="B10" s="230"/>
      <c r="C10" s="231"/>
    </row>
    <row r="11" spans="2:3" ht="30" x14ac:dyDescent="0.25">
      <c r="B11" s="224" t="s">
        <v>213</v>
      </c>
      <c r="C11" s="103" t="s">
        <v>316</v>
      </c>
    </row>
    <row r="12" spans="2:3" ht="30" x14ac:dyDescent="0.25">
      <c r="B12" s="226"/>
      <c r="C12" s="103" t="s">
        <v>289</v>
      </c>
    </row>
    <row r="13" spans="2:3" x14ac:dyDescent="0.25">
      <c r="B13" s="180"/>
      <c r="C13" s="181"/>
    </row>
    <row r="14" spans="2:3" ht="30" x14ac:dyDescent="0.25">
      <c r="B14" s="147" t="s">
        <v>118</v>
      </c>
      <c r="C14" s="103" t="s">
        <v>311</v>
      </c>
    </row>
    <row r="15" spans="2:3" x14ac:dyDescent="0.25">
      <c r="B15" s="230"/>
      <c r="C15" s="231"/>
    </row>
    <row r="16" spans="2:3" x14ac:dyDescent="0.25">
      <c r="B16" s="224" t="s">
        <v>173</v>
      </c>
      <c r="C16" s="127" t="s">
        <v>286</v>
      </c>
    </row>
    <row r="17" spans="2:8" ht="60" x14ac:dyDescent="0.25">
      <c r="B17" s="226"/>
      <c r="C17" s="127" t="s">
        <v>284</v>
      </c>
    </row>
    <row r="18" spans="2:8" x14ac:dyDescent="0.25">
      <c r="B18" s="180"/>
      <c r="C18" s="181"/>
    </row>
    <row r="19" spans="2:8" x14ac:dyDescent="0.25">
      <c r="B19" s="224" t="s">
        <v>221</v>
      </c>
      <c r="C19" s="103" t="s">
        <v>222</v>
      </c>
    </row>
    <row r="20" spans="2:8" x14ac:dyDescent="0.25">
      <c r="B20" s="226"/>
      <c r="C20" s="103" t="s">
        <v>267</v>
      </c>
    </row>
    <row r="21" spans="2:8" x14ac:dyDescent="0.25">
      <c r="B21" s="180"/>
      <c r="C21" s="181"/>
    </row>
    <row r="22" spans="2:8" ht="30" x14ac:dyDescent="0.25">
      <c r="B22" s="224" t="s">
        <v>119</v>
      </c>
      <c r="C22" s="179" t="s">
        <v>312</v>
      </c>
    </row>
    <row r="23" spans="2:8" x14ac:dyDescent="0.25">
      <c r="B23" s="225"/>
      <c r="C23" s="103" t="s">
        <v>293</v>
      </c>
    </row>
    <row r="24" spans="2:8" ht="60" x14ac:dyDescent="0.25">
      <c r="B24" s="226"/>
      <c r="C24" s="103" t="s">
        <v>279</v>
      </c>
    </row>
    <row r="25" spans="2:8" x14ac:dyDescent="0.25">
      <c r="B25" s="230"/>
      <c r="C25" s="231"/>
    </row>
    <row r="26" spans="2:8" ht="30" x14ac:dyDescent="0.25">
      <c r="B26" s="147" t="s">
        <v>224</v>
      </c>
      <c r="C26" s="103" t="s">
        <v>225</v>
      </c>
      <c r="G26" s="84"/>
      <c r="H26" s="82"/>
    </row>
    <row r="27" spans="2:8" x14ac:dyDescent="0.25">
      <c r="B27" s="230"/>
      <c r="C27" s="231"/>
    </row>
    <row r="28" spans="2:8" ht="30" x14ac:dyDescent="0.25">
      <c r="B28" s="147" t="s">
        <v>220</v>
      </c>
      <c r="C28" s="103" t="s">
        <v>264</v>
      </c>
      <c r="H28" s="83"/>
    </row>
    <row r="29" spans="2:8" x14ac:dyDescent="0.25">
      <c r="B29" s="230"/>
      <c r="C29" s="231"/>
      <c r="G29" s="84"/>
    </row>
    <row r="30" spans="2:8" ht="45" x14ac:dyDescent="0.25">
      <c r="B30" s="147" t="s">
        <v>228</v>
      </c>
      <c r="C30" s="148" t="s">
        <v>257</v>
      </c>
    </row>
    <row r="31" spans="2:8" x14ac:dyDescent="0.25">
      <c r="B31" s="230"/>
      <c r="C31" s="231"/>
    </row>
    <row r="32" spans="2:8" ht="45" x14ac:dyDescent="0.25">
      <c r="B32" s="147" t="s">
        <v>117</v>
      </c>
      <c r="C32" s="103" t="s">
        <v>294</v>
      </c>
    </row>
    <row r="33" spans="2:3" x14ac:dyDescent="0.25">
      <c r="B33" s="230"/>
      <c r="C33" s="231"/>
    </row>
    <row r="34" spans="2:3" x14ac:dyDescent="0.25">
      <c r="B34" s="227" t="s">
        <v>219</v>
      </c>
      <c r="C34" s="103" t="s">
        <v>295</v>
      </c>
    </row>
    <row r="35" spans="2:3" ht="60" x14ac:dyDescent="0.25">
      <c r="B35" s="228"/>
      <c r="C35" s="103" t="s">
        <v>227</v>
      </c>
    </row>
    <row r="36" spans="2:3" x14ac:dyDescent="0.25">
      <c r="B36" s="94"/>
      <c r="C36" s="146"/>
    </row>
    <row r="37" spans="2:3" x14ac:dyDescent="0.25">
      <c r="B37" s="229" t="s">
        <v>120</v>
      </c>
      <c r="C37" s="86" t="s">
        <v>121</v>
      </c>
    </row>
    <row r="38" spans="2:3" x14ac:dyDescent="0.25">
      <c r="B38" s="229"/>
      <c r="C38" s="104" t="s">
        <v>207</v>
      </c>
    </row>
    <row r="39" spans="2:3" x14ac:dyDescent="0.25">
      <c r="B39" s="85"/>
    </row>
    <row r="41" spans="2:3" x14ac:dyDescent="0.25">
      <c r="C41" s="66"/>
    </row>
    <row r="44" spans="2:3" x14ac:dyDescent="0.25">
      <c r="C44" s="66"/>
    </row>
  </sheetData>
  <mergeCells count="14">
    <mergeCell ref="B2:B7"/>
    <mergeCell ref="B34:B35"/>
    <mergeCell ref="B37:B38"/>
    <mergeCell ref="B10:C10"/>
    <mergeCell ref="B15:C15"/>
    <mergeCell ref="B25:C25"/>
    <mergeCell ref="B31:C31"/>
    <mergeCell ref="B33:C33"/>
    <mergeCell ref="B29:C29"/>
    <mergeCell ref="B27:C27"/>
    <mergeCell ref="B19:B20"/>
    <mergeCell ref="B22:B24"/>
    <mergeCell ref="B16:B17"/>
    <mergeCell ref="B11:B12"/>
  </mergeCells>
  <hyperlinks>
    <hyperlink ref="C37"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CFF"/>
  </sheetPr>
  <dimension ref="A1:Q51"/>
  <sheetViews>
    <sheetView showGridLines="0" zoomScaleNormal="100" workbookViewId="0">
      <pane ySplit="1" topLeftCell="A2" activePane="bottomLeft" state="frozen"/>
      <selection pane="bottomLeft"/>
    </sheetView>
  </sheetViews>
  <sheetFormatPr baseColWidth="10" defaultColWidth="10.85546875" defaultRowHeight="15" x14ac:dyDescent="0.25"/>
  <cols>
    <col min="1" max="1" width="27.7109375" customWidth="1"/>
    <col min="2" max="2" width="116" customWidth="1"/>
    <col min="3" max="3" width="1.85546875" customWidth="1"/>
    <col min="4" max="5" width="16.140625" style="24" customWidth="1"/>
    <col min="6" max="6" width="5.28515625" customWidth="1"/>
    <col min="7" max="7" width="27.7109375" customWidth="1"/>
    <col min="8" max="8" width="116" customWidth="1"/>
    <col min="9" max="9" width="1.85546875" customWidth="1"/>
    <col min="10" max="11" width="16.140625" style="24" customWidth="1"/>
    <col min="12" max="12" width="5.28515625" customWidth="1"/>
    <col min="13" max="13" width="27.7109375" customWidth="1"/>
    <col min="14" max="14" width="116" customWidth="1"/>
    <col min="15" max="15" width="1.85546875" customWidth="1"/>
    <col min="16" max="17" width="16.140625" style="24" customWidth="1"/>
  </cols>
  <sheetData>
    <row r="1" spans="1:17" ht="23.25" x14ac:dyDescent="0.35">
      <c r="A1" s="40" t="s">
        <v>96</v>
      </c>
      <c r="B1" s="141"/>
      <c r="D1"/>
      <c r="E1"/>
      <c r="G1" s="40" t="s">
        <v>98</v>
      </c>
      <c r="H1" s="37"/>
      <c r="J1"/>
      <c r="K1"/>
      <c r="M1" s="40" t="s">
        <v>104</v>
      </c>
      <c r="N1" s="37"/>
      <c r="P1"/>
      <c r="Q1"/>
    </row>
    <row r="2" spans="1:17" x14ac:dyDescent="0.25">
      <c r="D2" s="237" t="s">
        <v>60</v>
      </c>
      <c r="E2" s="237"/>
      <c r="J2" s="237" t="s">
        <v>60</v>
      </c>
      <c r="K2" s="237"/>
      <c r="P2" s="237" t="s">
        <v>60</v>
      </c>
      <c r="Q2" s="237"/>
    </row>
    <row r="3" spans="1:17" ht="5.0999999999999996" customHeight="1" x14ac:dyDescent="0.25">
      <c r="A3" s="9"/>
      <c r="B3" s="4"/>
      <c r="G3" s="9"/>
      <c r="H3" s="4"/>
      <c r="M3" s="9"/>
      <c r="N3" s="4"/>
    </row>
    <row r="4" spans="1:17" ht="15.75" x14ac:dyDescent="0.25">
      <c r="A4" s="9" t="s">
        <v>40</v>
      </c>
      <c r="B4" s="4"/>
      <c r="D4" s="23" t="s">
        <v>61</v>
      </c>
      <c r="E4" s="23" t="s">
        <v>62</v>
      </c>
      <c r="G4" s="9" t="s">
        <v>40</v>
      </c>
      <c r="H4" s="4"/>
      <c r="J4" s="23" t="s">
        <v>61</v>
      </c>
      <c r="K4" s="23" t="s">
        <v>62</v>
      </c>
      <c r="M4" s="9" t="s">
        <v>40</v>
      </c>
      <c r="N4" s="4"/>
      <c r="P4" s="23" t="s">
        <v>61</v>
      </c>
      <c r="Q4" s="23" t="s">
        <v>62</v>
      </c>
    </row>
    <row r="5" spans="1:17" ht="5.0999999999999996" customHeight="1" x14ac:dyDescent="0.25">
      <c r="A5" s="9"/>
      <c r="B5" s="4"/>
      <c r="G5" s="9"/>
      <c r="H5" s="4"/>
      <c r="M5" s="9"/>
      <c r="N5" s="4"/>
    </row>
    <row r="6" spans="1:17" ht="30" x14ac:dyDescent="0.25">
      <c r="A6" s="100" t="s">
        <v>41</v>
      </c>
      <c r="B6" s="13" t="s">
        <v>285</v>
      </c>
      <c r="D6" s="28">
        <v>2400</v>
      </c>
      <c r="E6" s="28">
        <v>2400</v>
      </c>
      <c r="G6" s="100" t="s">
        <v>42</v>
      </c>
      <c r="H6" s="12" t="s">
        <v>43</v>
      </c>
      <c r="J6" s="28">
        <v>1200</v>
      </c>
      <c r="K6" s="28">
        <v>1200</v>
      </c>
      <c r="M6" s="46"/>
      <c r="N6" s="46"/>
      <c r="P6" s="44"/>
      <c r="Q6" s="44"/>
    </row>
    <row r="7" spans="1:17" x14ac:dyDescent="0.25">
      <c r="A7" s="6"/>
      <c r="B7" s="6"/>
      <c r="G7" s="6"/>
      <c r="H7" s="6"/>
      <c r="M7" s="6"/>
      <c r="N7" s="6"/>
    </row>
    <row r="8" spans="1:17" ht="15.75" x14ac:dyDescent="0.25">
      <c r="A8" s="9" t="s">
        <v>39</v>
      </c>
      <c r="B8" s="10"/>
      <c r="G8" s="9" t="s">
        <v>39</v>
      </c>
      <c r="H8" s="10"/>
      <c r="M8" s="9" t="s">
        <v>39</v>
      </c>
      <c r="N8" s="10"/>
    </row>
    <row r="9" spans="1:17" ht="5.0999999999999996" customHeight="1" x14ac:dyDescent="0.25">
      <c r="A9" s="9"/>
      <c r="B9" s="10"/>
      <c r="G9" s="9"/>
      <c r="H9" s="10"/>
      <c r="M9" s="9"/>
      <c r="N9" s="10"/>
    </row>
    <row r="10" spans="1:17" ht="30" x14ac:dyDescent="0.25">
      <c r="A10" s="100" t="s">
        <v>67</v>
      </c>
      <c r="B10" s="12" t="s">
        <v>188</v>
      </c>
      <c r="D10" s="29">
        <v>4800</v>
      </c>
      <c r="E10" s="28">
        <v>7200</v>
      </c>
      <c r="G10" s="100" t="s">
        <v>64</v>
      </c>
      <c r="H10" s="12" t="s">
        <v>190</v>
      </c>
      <c r="J10" s="21">
        <v>2400</v>
      </c>
      <c r="K10" s="21">
        <v>3600</v>
      </c>
      <c r="M10" s="46"/>
      <c r="N10" s="46"/>
      <c r="P10" s="44"/>
      <c r="Q10" s="44"/>
    </row>
    <row r="11" spans="1:17" ht="30" x14ac:dyDescent="0.25">
      <c r="A11" s="100" t="s">
        <v>63</v>
      </c>
      <c r="B11" s="12" t="s">
        <v>189</v>
      </c>
      <c r="D11" s="28"/>
      <c r="E11" s="28"/>
      <c r="G11" s="64"/>
      <c r="H11" s="64"/>
      <c r="I11" s="4"/>
      <c r="J11" s="57"/>
      <c r="K11" s="57"/>
      <c r="M11" s="46"/>
      <c r="N11" s="46"/>
      <c r="P11" s="44"/>
      <c r="Q11" s="44"/>
    </row>
    <row r="12" spans="1:17" ht="30" x14ac:dyDescent="0.25">
      <c r="A12" s="49" t="s">
        <v>65</v>
      </c>
      <c r="B12" s="89" t="s">
        <v>229</v>
      </c>
      <c r="D12" s="28"/>
      <c r="E12" s="28"/>
      <c r="G12" s="143"/>
      <c r="H12" s="46"/>
      <c r="J12" s="44"/>
      <c r="K12" s="44"/>
      <c r="M12" s="46"/>
      <c r="N12" s="46"/>
      <c r="P12" s="44"/>
      <c r="Q12" s="44"/>
    </row>
    <row r="13" spans="1:17" ht="30" x14ac:dyDescent="0.25">
      <c r="A13" s="49" t="s">
        <v>66</v>
      </c>
      <c r="B13" s="12" t="s">
        <v>230</v>
      </c>
      <c r="D13" s="28"/>
      <c r="E13" s="28"/>
      <c r="G13" s="71"/>
      <c r="H13" s="71"/>
      <c r="J13" s="72"/>
      <c r="K13" s="72"/>
      <c r="M13" s="46"/>
      <c r="N13" s="46"/>
      <c r="P13" s="44"/>
      <c r="Q13" s="44"/>
    </row>
    <row r="14" spans="1:17" x14ac:dyDescent="0.25">
      <c r="A14" s="3"/>
      <c r="B14" s="4"/>
      <c r="G14" s="3"/>
      <c r="H14" s="38"/>
      <c r="J14"/>
      <c r="K14"/>
      <c r="M14" s="3"/>
      <c r="N14" s="38"/>
      <c r="P14"/>
      <c r="Q14"/>
    </row>
    <row r="15" spans="1:17" ht="15.75" x14ac:dyDescent="0.25">
      <c r="A15" s="9" t="s">
        <v>27</v>
      </c>
      <c r="B15" s="4"/>
      <c r="G15" s="9" t="s">
        <v>27</v>
      </c>
      <c r="H15" s="38"/>
      <c r="J15"/>
      <c r="K15"/>
      <c r="M15" s="9" t="s">
        <v>27</v>
      </c>
      <c r="N15" s="38"/>
      <c r="P15"/>
      <c r="Q15"/>
    </row>
    <row r="16" spans="1:17" ht="5.0999999999999996" customHeight="1" x14ac:dyDescent="0.25">
      <c r="A16" s="9"/>
      <c r="B16" s="4"/>
      <c r="G16" s="9"/>
      <c r="H16" s="38"/>
      <c r="J16"/>
      <c r="K16"/>
      <c r="M16" s="9"/>
      <c r="N16" s="38"/>
      <c r="P16"/>
      <c r="Q16"/>
    </row>
    <row r="17" spans="1:17" x14ac:dyDescent="0.25">
      <c r="A17" s="12" t="s">
        <v>28</v>
      </c>
      <c r="B17" s="12" t="s">
        <v>231</v>
      </c>
      <c r="D17" s="28">
        <v>50000</v>
      </c>
      <c r="E17" s="28">
        <v>50000</v>
      </c>
      <c r="G17" s="46"/>
      <c r="H17" s="46"/>
      <c r="J17" s="44"/>
      <c r="K17" s="44"/>
      <c r="M17" s="46"/>
      <c r="N17" s="46"/>
      <c r="P17" s="44"/>
      <c r="Q17" s="44"/>
    </row>
    <row r="18" spans="1:17" x14ac:dyDescent="0.25">
      <c r="A18" s="12" t="s">
        <v>29</v>
      </c>
      <c r="B18" s="12" t="s">
        <v>30</v>
      </c>
      <c r="D18" s="19">
        <v>1</v>
      </c>
      <c r="E18" s="19">
        <v>1</v>
      </c>
      <c r="G18" s="47"/>
      <c r="H18" s="47"/>
      <c r="J18" s="45"/>
      <c r="K18" s="45"/>
      <c r="M18" s="47"/>
      <c r="N18" s="47"/>
      <c r="P18" s="45"/>
      <c r="Q18" s="45"/>
    </row>
    <row r="19" spans="1:17" x14ac:dyDescent="0.25">
      <c r="A19" s="100" t="s">
        <v>31</v>
      </c>
      <c r="B19" s="12" t="s">
        <v>32</v>
      </c>
      <c r="D19" s="129">
        <v>43466</v>
      </c>
      <c r="E19" s="25">
        <v>43922</v>
      </c>
      <c r="G19" s="12" t="s">
        <v>31</v>
      </c>
      <c r="H19" s="12" t="s">
        <v>32</v>
      </c>
      <c r="J19" s="17">
        <v>43466</v>
      </c>
      <c r="K19" s="17">
        <v>43922</v>
      </c>
      <c r="M19" s="12" t="s">
        <v>31</v>
      </c>
      <c r="N19" s="12" t="s">
        <v>32</v>
      </c>
      <c r="P19" s="17">
        <v>43466</v>
      </c>
      <c r="Q19" s="17">
        <v>43922</v>
      </c>
    </row>
    <row r="20" spans="1:17" x14ac:dyDescent="0.25">
      <c r="A20" s="12" t="s">
        <v>33</v>
      </c>
      <c r="B20" s="14" t="s">
        <v>97</v>
      </c>
      <c r="D20" s="25">
        <v>43466</v>
      </c>
      <c r="E20" s="25">
        <v>43466</v>
      </c>
      <c r="G20" s="49" t="s">
        <v>33</v>
      </c>
      <c r="H20" s="14" t="s">
        <v>97</v>
      </c>
      <c r="J20" s="17">
        <v>43466</v>
      </c>
      <c r="K20" s="17">
        <v>43466</v>
      </c>
      <c r="M20" s="12" t="s">
        <v>33</v>
      </c>
      <c r="N20" s="14" t="s">
        <v>97</v>
      </c>
      <c r="P20" s="17">
        <v>43466</v>
      </c>
      <c r="Q20" s="17">
        <v>43466</v>
      </c>
    </row>
    <row r="21" spans="1:17" x14ac:dyDescent="0.25">
      <c r="A21" s="12" t="s">
        <v>34</v>
      </c>
      <c r="B21" s="12" t="s">
        <v>35</v>
      </c>
      <c r="D21" s="129">
        <v>43466</v>
      </c>
      <c r="E21" s="129">
        <v>43466</v>
      </c>
      <c r="G21" s="12" t="s">
        <v>34</v>
      </c>
      <c r="H21" s="12" t="s">
        <v>35</v>
      </c>
      <c r="J21" s="17">
        <v>43466</v>
      </c>
      <c r="K21" s="17">
        <v>43466</v>
      </c>
      <c r="M21" s="12" t="s">
        <v>34</v>
      </c>
      <c r="N21" s="89" t="s">
        <v>35</v>
      </c>
      <c r="P21" s="17">
        <v>43466</v>
      </c>
      <c r="Q21" s="17">
        <v>43466</v>
      </c>
    </row>
    <row r="22" spans="1:17" x14ac:dyDescent="0.25">
      <c r="A22" s="100" t="s">
        <v>36</v>
      </c>
      <c r="B22" s="12" t="s">
        <v>37</v>
      </c>
      <c r="D22" s="129">
        <v>43466</v>
      </c>
      <c r="E22" s="129">
        <v>43466</v>
      </c>
      <c r="G22" s="100" t="s">
        <v>36</v>
      </c>
      <c r="H22" s="12" t="s">
        <v>37</v>
      </c>
      <c r="J22" s="25">
        <v>43466</v>
      </c>
      <c r="K22" s="25">
        <v>43466</v>
      </c>
      <c r="M22" s="12" t="s">
        <v>36</v>
      </c>
      <c r="N22" s="89" t="s">
        <v>234</v>
      </c>
      <c r="P22" s="25">
        <v>43466</v>
      </c>
      <c r="Q22" s="44"/>
    </row>
    <row r="23" spans="1:17" x14ac:dyDescent="0.25">
      <c r="A23" s="6"/>
      <c r="B23" s="7"/>
      <c r="G23" s="6"/>
      <c r="H23" s="7"/>
      <c r="J23"/>
      <c r="K23"/>
      <c r="M23" s="6"/>
      <c r="N23" s="7"/>
      <c r="P23"/>
      <c r="Q23"/>
    </row>
    <row r="24" spans="1:17" ht="15.75" x14ac:dyDescent="0.25">
      <c r="A24" s="9" t="s">
        <v>26</v>
      </c>
      <c r="B24" s="4"/>
      <c r="G24" s="9"/>
      <c r="H24" s="38"/>
      <c r="J24"/>
      <c r="K24"/>
      <c r="M24" s="9"/>
      <c r="N24" s="211"/>
      <c r="P24"/>
      <c r="Q24"/>
    </row>
    <row r="25" spans="1:17" ht="5.0999999999999996" customHeight="1" x14ac:dyDescent="0.25">
      <c r="A25" s="9"/>
      <c r="B25" s="4"/>
      <c r="G25" s="9"/>
      <c r="H25" s="38"/>
      <c r="J25"/>
      <c r="K25"/>
      <c r="M25" s="9"/>
      <c r="N25" s="211"/>
      <c r="P25"/>
      <c r="Q25"/>
    </row>
    <row r="26" spans="1:17" x14ac:dyDescent="0.25">
      <c r="A26" s="212" t="s">
        <v>260</v>
      </c>
      <c r="B26" s="4"/>
      <c r="G26" s="3"/>
      <c r="H26" s="38"/>
      <c r="J26"/>
      <c r="K26"/>
      <c r="M26" s="3"/>
      <c r="N26" s="211"/>
      <c r="P26"/>
      <c r="Q26"/>
    </row>
    <row r="27" spans="1:17" x14ac:dyDescent="0.25">
      <c r="A27" s="3"/>
      <c r="B27" s="4"/>
      <c r="G27" s="3"/>
      <c r="H27" s="38"/>
      <c r="J27"/>
      <c r="K27"/>
      <c r="M27" s="3"/>
      <c r="N27" s="211"/>
      <c r="P27"/>
      <c r="Q27"/>
    </row>
    <row r="28" spans="1:17" ht="15.75" x14ac:dyDescent="0.25">
      <c r="A28" s="9" t="s">
        <v>20</v>
      </c>
      <c r="B28" s="4"/>
      <c r="G28" s="9" t="s">
        <v>20</v>
      </c>
      <c r="H28" s="38"/>
      <c r="J28"/>
      <c r="K28"/>
      <c r="M28" s="9" t="s">
        <v>20</v>
      </c>
      <c r="N28" s="211"/>
      <c r="P28"/>
      <c r="Q28"/>
    </row>
    <row r="29" spans="1:17" ht="5.0999999999999996" customHeight="1" x14ac:dyDescent="0.25">
      <c r="A29" s="9"/>
      <c r="B29" s="4"/>
      <c r="G29" s="9"/>
      <c r="H29" s="38"/>
      <c r="J29"/>
      <c r="K29"/>
      <c r="M29" s="9"/>
      <c r="N29" s="211"/>
      <c r="P29"/>
      <c r="Q29"/>
    </row>
    <row r="30" spans="1:17" x14ac:dyDescent="0.25">
      <c r="A30" s="12" t="s">
        <v>21</v>
      </c>
      <c r="B30" s="12" t="s">
        <v>22</v>
      </c>
      <c r="D30" s="19"/>
      <c r="E30" s="19"/>
      <c r="G30" s="12" t="s">
        <v>21</v>
      </c>
      <c r="H30" s="12" t="s">
        <v>22</v>
      </c>
      <c r="J30" s="16"/>
      <c r="K30" s="16"/>
      <c r="M30" s="12" t="s">
        <v>21</v>
      </c>
      <c r="N30" s="89" t="s">
        <v>22</v>
      </c>
      <c r="P30" s="16"/>
      <c r="Q30" s="16"/>
    </row>
    <row r="31" spans="1:17" x14ac:dyDescent="0.25">
      <c r="A31" s="100" t="s">
        <v>23</v>
      </c>
      <c r="B31" s="140" t="s">
        <v>233</v>
      </c>
      <c r="C31" s="137"/>
      <c r="D31" s="221" t="s">
        <v>107</v>
      </c>
      <c r="E31" s="221" t="s">
        <v>107</v>
      </c>
      <c r="F31" s="137"/>
      <c r="G31" s="222" t="s">
        <v>23</v>
      </c>
      <c r="H31" s="140" t="s">
        <v>233</v>
      </c>
      <c r="J31" s="26" t="s">
        <v>107</v>
      </c>
      <c r="K31" s="26" t="s">
        <v>107</v>
      </c>
      <c r="M31" s="100" t="s">
        <v>23</v>
      </c>
      <c r="N31" s="140" t="s">
        <v>233</v>
      </c>
      <c r="P31" s="26" t="s">
        <v>107</v>
      </c>
      <c r="Q31" s="26" t="s">
        <v>107</v>
      </c>
    </row>
    <row r="32" spans="1:17" x14ac:dyDescent="0.25">
      <c r="A32" s="3"/>
      <c r="B32" s="4"/>
      <c r="G32" s="3"/>
      <c r="H32" s="38"/>
      <c r="J32"/>
      <c r="K32"/>
      <c r="M32" s="3"/>
      <c r="N32" s="211"/>
      <c r="P32"/>
      <c r="Q32"/>
    </row>
    <row r="33" spans="1:17" ht="15.75" x14ac:dyDescent="0.25">
      <c r="A33" s="8" t="s">
        <v>0</v>
      </c>
      <c r="G33" s="8" t="s">
        <v>0</v>
      </c>
      <c r="H33" s="37"/>
      <c r="J33"/>
      <c r="K33"/>
      <c r="M33" s="8" t="s">
        <v>0</v>
      </c>
      <c r="N33" s="213"/>
      <c r="P33"/>
      <c r="Q33"/>
    </row>
    <row r="34" spans="1:17" ht="5.0999999999999996" customHeight="1" x14ac:dyDescent="0.25">
      <c r="A34" s="8"/>
      <c r="G34" s="8"/>
      <c r="H34" s="37"/>
      <c r="J34"/>
      <c r="K34"/>
      <c r="M34" s="8"/>
      <c r="N34" s="37"/>
      <c r="P34"/>
      <c r="Q34"/>
    </row>
    <row r="35" spans="1:17" x14ac:dyDescent="0.25">
      <c r="A35" s="12" t="s">
        <v>1</v>
      </c>
      <c r="B35" s="12" t="s">
        <v>2</v>
      </c>
      <c r="D35" s="19">
        <v>19800215039</v>
      </c>
      <c r="E35" s="19">
        <v>20150215040</v>
      </c>
      <c r="G35" s="12" t="s">
        <v>1</v>
      </c>
      <c r="H35" s="12" t="s">
        <v>2</v>
      </c>
      <c r="J35" s="16">
        <v>19800215039</v>
      </c>
      <c r="K35" s="19">
        <v>20150215040</v>
      </c>
      <c r="M35" s="12" t="s">
        <v>1</v>
      </c>
      <c r="N35" s="12" t="s">
        <v>2</v>
      </c>
      <c r="P35" s="16">
        <v>19800215039</v>
      </c>
      <c r="Q35" s="19">
        <v>20150215040</v>
      </c>
    </row>
    <row r="36" spans="1:17" ht="15.75" customHeight="1" x14ac:dyDescent="0.25">
      <c r="A36" s="12" t="s">
        <v>3</v>
      </c>
      <c r="B36" s="12" t="s">
        <v>4</v>
      </c>
      <c r="D36" s="19">
        <v>99</v>
      </c>
      <c r="E36" s="19">
        <v>99</v>
      </c>
      <c r="G36" s="12" t="s">
        <v>3</v>
      </c>
      <c r="H36" s="12" t="s">
        <v>4</v>
      </c>
      <c r="J36" s="18">
        <v>99</v>
      </c>
      <c r="K36" s="18">
        <v>99</v>
      </c>
      <c r="M36" s="12" t="s">
        <v>3</v>
      </c>
      <c r="N36" s="12" t="s">
        <v>4</v>
      </c>
      <c r="P36" s="18">
        <v>99</v>
      </c>
      <c r="Q36" s="18">
        <v>99</v>
      </c>
    </row>
    <row r="37" spans="1:17" x14ac:dyDescent="0.25">
      <c r="A37" s="12" t="s">
        <v>5</v>
      </c>
      <c r="B37" s="12" t="s">
        <v>216</v>
      </c>
      <c r="D37" s="27">
        <v>1979021504573</v>
      </c>
      <c r="E37" s="27">
        <v>1979021504573</v>
      </c>
      <c r="G37" s="12" t="s">
        <v>5</v>
      </c>
      <c r="H37" s="12" t="s">
        <v>216</v>
      </c>
      <c r="J37" s="18">
        <v>1979021504573</v>
      </c>
      <c r="K37" s="18">
        <v>1979021504573</v>
      </c>
      <c r="M37" s="12" t="s">
        <v>5</v>
      </c>
      <c r="N37" s="12" t="s">
        <v>216</v>
      </c>
      <c r="P37" s="18">
        <v>1979021504573</v>
      </c>
      <c r="Q37" s="18">
        <v>1979021504573</v>
      </c>
    </row>
    <row r="38" spans="1:17" x14ac:dyDescent="0.25">
      <c r="A38" s="12" t="s">
        <v>6</v>
      </c>
      <c r="B38" s="12" t="s">
        <v>7</v>
      </c>
      <c r="D38" s="27">
        <v>1985120488327</v>
      </c>
      <c r="E38" s="27">
        <v>1985120488327</v>
      </c>
      <c r="G38" s="12" t="s">
        <v>6</v>
      </c>
      <c r="H38" s="12" t="s">
        <v>7</v>
      </c>
      <c r="J38" s="18">
        <v>1985120488327</v>
      </c>
      <c r="K38" s="18">
        <v>1985120488327</v>
      </c>
      <c r="M38" s="12" t="s">
        <v>6</v>
      </c>
      <c r="N38" s="12" t="s">
        <v>7</v>
      </c>
      <c r="P38" s="18">
        <v>1985120488327</v>
      </c>
      <c r="Q38" s="18">
        <v>1985120488327</v>
      </c>
    </row>
    <row r="39" spans="1:17" x14ac:dyDescent="0.25">
      <c r="A39" s="12" t="s">
        <v>8</v>
      </c>
      <c r="B39" s="12" t="s">
        <v>9</v>
      </c>
      <c r="D39" s="19" t="s">
        <v>240</v>
      </c>
      <c r="E39" s="19" t="s">
        <v>240</v>
      </c>
      <c r="G39" s="12" t="s">
        <v>8</v>
      </c>
      <c r="H39" s="12" t="s">
        <v>9</v>
      </c>
      <c r="J39" s="19" t="s">
        <v>240</v>
      </c>
      <c r="K39" s="19" t="s">
        <v>240</v>
      </c>
      <c r="M39" s="12" t="s">
        <v>8</v>
      </c>
      <c r="N39" s="12" t="s">
        <v>9</v>
      </c>
      <c r="P39" s="19" t="s">
        <v>240</v>
      </c>
      <c r="Q39" s="19" t="s">
        <v>240</v>
      </c>
    </row>
    <row r="40" spans="1:17" x14ac:dyDescent="0.25">
      <c r="A40" s="100" t="s">
        <v>10</v>
      </c>
      <c r="B40" s="12" t="s">
        <v>11</v>
      </c>
      <c r="D40" s="19">
        <v>9999</v>
      </c>
      <c r="E40" s="19">
        <v>9999</v>
      </c>
      <c r="G40" s="100" t="s">
        <v>10</v>
      </c>
      <c r="H40" s="12" t="s">
        <v>11</v>
      </c>
      <c r="J40" s="16">
        <v>9999</v>
      </c>
      <c r="K40" s="16">
        <v>9999</v>
      </c>
      <c r="M40" s="100" t="s">
        <v>10</v>
      </c>
      <c r="N40" s="12" t="s">
        <v>11</v>
      </c>
      <c r="P40" s="16">
        <v>9999</v>
      </c>
      <c r="Q40" s="16">
        <v>9999</v>
      </c>
    </row>
    <row r="41" spans="1:17" x14ac:dyDescent="0.25">
      <c r="A41" s="100" t="s">
        <v>12</v>
      </c>
      <c r="B41" s="12" t="s">
        <v>215</v>
      </c>
      <c r="D41" s="19" t="s">
        <v>71</v>
      </c>
      <c r="E41" s="19" t="s">
        <v>71</v>
      </c>
      <c r="G41" s="100" t="s">
        <v>12</v>
      </c>
      <c r="H41" s="12" t="s">
        <v>215</v>
      </c>
      <c r="J41" s="19" t="s">
        <v>99</v>
      </c>
      <c r="K41" s="19" t="s">
        <v>99</v>
      </c>
      <c r="M41" s="100" t="s">
        <v>12</v>
      </c>
      <c r="N41" s="12" t="s">
        <v>215</v>
      </c>
      <c r="P41" s="19" t="s">
        <v>105</v>
      </c>
      <c r="Q41" s="19" t="s">
        <v>105</v>
      </c>
    </row>
    <row r="42" spans="1:17" x14ac:dyDescent="0.25">
      <c r="A42" s="12" t="s">
        <v>13</v>
      </c>
      <c r="B42" s="12" t="s">
        <v>14</v>
      </c>
      <c r="D42" s="19">
        <v>1</v>
      </c>
      <c r="E42" s="19">
        <v>1</v>
      </c>
      <c r="G42" s="12" t="s">
        <v>13</v>
      </c>
      <c r="H42" s="12" t="s">
        <v>14</v>
      </c>
      <c r="J42" s="16">
        <v>1</v>
      </c>
      <c r="K42" s="16">
        <v>1</v>
      </c>
      <c r="M42" s="12" t="s">
        <v>13</v>
      </c>
      <c r="N42" s="12" t="s">
        <v>14</v>
      </c>
      <c r="P42" s="16">
        <v>1</v>
      </c>
      <c r="Q42" s="16">
        <v>1</v>
      </c>
    </row>
    <row r="43" spans="1:17" x14ac:dyDescent="0.25">
      <c r="A43" s="100" t="s">
        <v>15</v>
      </c>
      <c r="B43" s="12" t="s">
        <v>15</v>
      </c>
      <c r="D43" s="19">
        <v>2020</v>
      </c>
      <c r="E43" s="19">
        <v>2021</v>
      </c>
      <c r="G43" s="100" t="s">
        <v>15</v>
      </c>
      <c r="H43" s="12" t="s">
        <v>15</v>
      </c>
      <c r="J43" s="16">
        <v>2020</v>
      </c>
      <c r="K43" s="16">
        <v>2021</v>
      </c>
      <c r="M43" s="100" t="s">
        <v>15</v>
      </c>
      <c r="N43" s="12" t="s">
        <v>15</v>
      </c>
      <c r="P43" s="16">
        <v>2020</v>
      </c>
      <c r="Q43" s="16">
        <v>2021</v>
      </c>
    </row>
    <row r="44" spans="1:17" x14ac:dyDescent="0.25">
      <c r="A44" s="100" t="s">
        <v>16</v>
      </c>
      <c r="B44" s="12" t="s">
        <v>17</v>
      </c>
      <c r="D44" s="25">
        <v>43831</v>
      </c>
      <c r="E44" s="25">
        <v>44197</v>
      </c>
      <c r="G44" s="100" t="s">
        <v>16</v>
      </c>
      <c r="H44" s="12" t="s">
        <v>17</v>
      </c>
      <c r="J44" s="17">
        <v>43831</v>
      </c>
      <c r="K44" s="17">
        <v>44197</v>
      </c>
      <c r="M44" s="100" t="s">
        <v>16</v>
      </c>
      <c r="N44" s="12" t="s">
        <v>17</v>
      </c>
      <c r="P44" s="17">
        <v>43831</v>
      </c>
      <c r="Q44" s="17">
        <v>44197</v>
      </c>
    </row>
    <row r="45" spans="1:17" x14ac:dyDescent="0.25">
      <c r="A45" s="100" t="s">
        <v>18</v>
      </c>
      <c r="B45" s="12" t="s">
        <v>19</v>
      </c>
      <c r="D45" s="25">
        <v>44196</v>
      </c>
      <c r="E45" s="25">
        <v>44561</v>
      </c>
      <c r="G45" s="100" t="s">
        <v>18</v>
      </c>
      <c r="H45" s="12" t="s">
        <v>19</v>
      </c>
      <c r="J45" s="17">
        <v>44196</v>
      </c>
      <c r="K45" s="17">
        <v>44561</v>
      </c>
      <c r="M45" s="100" t="s">
        <v>18</v>
      </c>
      <c r="N45" s="12" t="s">
        <v>19</v>
      </c>
      <c r="P45" s="17">
        <v>44196</v>
      </c>
      <c r="Q45" s="17">
        <v>44561</v>
      </c>
    </row>
    <row r="46" spans="1:17" x14ac:dyDescent="0.25">
      <c r="A46" s="3"/>
      <c r="B46" s="4"/>
      <c r="G46" s="3"/>
      <c r="H46" s="4"/>
      <c r="M46" s="3"/>
      <c r="N46" s="4"/>
    </row>
    <row r="47" spans="1:17" x14ac:dyDescent="0.25">
      <c r="A47" s="3"/>
      <c r="B47" s="4"/>
      <c r="G47" s="3"/>
      <c r="H47" s="4"/>
      <c r="M47" s="3"/>
      <c r="N47" s="4"/>
    </row>
    <row r="48" spans="1:17" ht="15.75" x14ac:dyDescent="0.25">
      <c r="A48" s="5"/>
      <c r="B48" s="4"/>
      <c r="G48" s="5"/>
      <c r="H48" s="4"/>
      <c r="M48" s="5"/>
      <c r="N48" s="4"/>
    </row>
    <row r="49" spans="1:14" x14ac:dyDescent="0.25">
      <c r="A49" s="3"/>
      <c r="B49" s="4"/>
      <c r="G49" s="3"/>
      <c r="H49" s="4"/>
      <c r="M49" s="3"/>
      <c r="N49" s="4"/>
    </row>
    <row r="50" spans="1:14" ht="15.75" x14ac:dyDescent="0.25">
      <c r="A50" s="5"/>
      <c r="B50" s="4"/>
      <c r="G50" s="5"/>
      <c r="H50" s="4"/>
      <c r="M50" s="5"/>
      <c r="N50" s="4"/>
    </row>
    <row r="51" spans="1:14" x14ac:dyDescent="0.25">
      <c r="A51" s="1"/>
      <c r="G51" s="1"/>
      <c r="M51" s="1"/>
    </row>
  </sheetData>
  <mergeCells count="3">
    <mergeCell ref="D2:E2"/>
    <mergeCell ref="J2:K2"/>
    <mergeCell ref="P2:Q2"/>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CFF"/>
  </sheetPr>
  <dimension ref="A1:P65"/>
  <sheetViews>
    <sheetView showGridLines="0" zoomScaleNormal="100" workbookViewId="0">
      <pane ySplit="1" topLeftCell="A2" activePane="bottomLeft" state="frozen"/>
      <selection activeCell="D1" sqref="D1"/>
      <selection pane="bottomLeft"/>
    </sheetView>
  </sheetViews>
  <sheetFormatPr baseColWidth="10" defaultColWidth="10.85546875" defaultRowHeight="15" x14ac:dyDescent="0.25"/>
  <cols>
    <col min="1" max="1" width="31.42578125" customWidth="1"/>
    <col min="2" max="2" width="116" style="37" customWidth="1"/>
    <col min="3" max="3" width="1.85546875" customWidth="1"/>
    <col min="4" max="5" width="16.140625" customWidth="1"/>
    <col min="6" max="6" width="5.28515625" customWidth="1"/>
    <col min="7" max="7" width="34.5703125" customWidth="1"/>
    <col min="8" max="8" width="116" style="37" customWidth="1"/>
    <col min="9" max="9" width="1.85546875" customWidth="1"/>
    <col min="10" max="11" width="16.140625" customWidth="1"/>
    <col min="12" max="12" width="5.28515625" customWidth="1"/>
    <col min="13" max="13" width="29.140625" customWidth="1"/>
    <col min="14" max="14" width="116" style="37" customWidth="1"/>
    <col min="15" max="15" width="1.85546875" customWidth="1"/>
    <col min="16" max="16" width="16.140625" customWidth="1"/>
  </cols>
  <sheetData>
    <row r="1" spans="1:16" ht="21" x14ac:dyDescent="0.25">
      <c r="A1" s="40" t="s">
        <v>96</v>
      </c>
      <c r="G1" s="40" t="s">
        <v>98</v>
      </c>
      <c r="M1" s="40" t="s">
        <v>104</v>
      </c>
    </row>
    <row r="2" spans="1:16" x14ac:dyDescent="0.25">
      <c r="D2" s="237" t="s">
        <v>60</v>
      </c>
      <c r="E2" s="237"/>
      <c r="J2" s="237" t="s">
        <v>60</v>
      </c>
      <c r="K2" s="237"/>
      <c r="P2" s="62" t="s">
        <v>60</v>
      </c>
    </row>
    <row r="3" spans="1:16" ht="15.75" x14ac:dyDescent="0.25">
      <c r="A3" s="9" t="s">
        <v>46</v>
      </c>
      <c r="B3" s="142"/>
      <c r="D3" s="23" t="s">
        <v>61</v>
      </c>
      <c r="E3" s="23" t="s">
        <v>62</v>
      </c>
      <c r="G3" s="9" t="s">
        <v>46</v>
      </c>
      <c r="H3" s="38"/>
      <c r="J3" s="23" t="s">
        <v>61</v>
      </c>
      <c r="K3" s="23" t="s">
        <v>62</v>
      </c>
      <c r="M3" s="9" t="s">
        <v>46</v>
      </c>
      <c r="N3" s="38"/>
      <c r="P3" s="23" t="s">
        <v>61</v>
      </c>
    </row>
    <row r="4" spans="1:16" ht="5.0999999999999996" customHeight="1" x14ac:dyDescent="0.25">
      <c r="A4" s="9"/>
      <c r="B4" s="38"/>
      <c r="D4" s="22"/>
      <c r="E4" s="22"/>
      <c r="G4" s="9"/>
      <c r="H4" s="38"/>
      <c r="J4" s="22"/>
      <c r="K4" s="22"/>
      <c r="M4" s="9"/>
      <c r="N4" s="38"/>
      <c r="P4" s="22"/>
    </row>
    <row r="5" spans="1:16" x14ac:dyDescent="0.25">
      <c r="A5" s="100" t="s">
        <v>47</v>
      </c>
      <c r="B5" s="12" t="s">
        <v>108</v>
      </c>
      <c r="D5" s="19" t="s">
        <v>112</v>
      </c>
      <c r="E5" s="19" t="s">
        <v>112</v>
      </c>
      <c r="G5" s="100" t="s">
        <v>47</v>
      </c>
      <c r="H5" s="12" t="s">
        <v>108</v>
      </c>
      <c r="J5" s="19" t="s">
        <v>112</v>
      </c>
      <c r="K5" s="19" t="s">
        <v>112</v>
      </c>
      <c r="M5" s="46"/>
      <c r="N5" s="46"/>
      <c r="P5" s="53"/>
    </row>
    <row r="6" spans="1:16" x14ac:dyDescent="0.25">
      <c r="A6" s="49" t="s">
        <v>49</v>
      </c>
      <c r="B6" s="61" t="s">
        <v>113</v>
      </c>
      <c r="D6" s="17">
        <v>44075</v>
      </c>
      <c r="E6" s="17">
        <f>D6</f>
        <v>44075</v>
      </c>
      <c r="G6" s="49" t="s">
        <v>49</v>
      </c>
      <c r="H6" s="61" t="s">
        <v>113</v>
      </c>
      <c r="J6" s="17">
        <f>E6</f>
        <v>44075</v>
      </c>
      <c r="K6" s="17">
        <f>J6</f>
        <v>44075</v>
      </c>
      <c r="M6" s="46"/>
      <c r="N6" s="79"/>
      <c r="P6" s="73"/>
    </row>
    <row r="7" spans="1:16" x14ac:dyDescent="0.25">
      <c r="A7" s="100" t="s">
        <v>50</v>
      </c>
      <c r="B7" s="13" t="s">
        <v>51</v>
      </c>
      <c r="D7" s="16"/>
      <c r="E7" s="17">
        <v>44211</v>
      </c>
      <c r="G7" s="100" t="s">
        <v>50</v>
      </c>
      <c r="H7" s="13" t="s">
        <v>51</v>
      </c>
      <c r="J7" s="16"/>
      <c r="K7" s="17">
        <f>E7</f>
        <v>44211</v>
      </c>
      <c r="M7" s="71"/>
      <c r="N7" s="71"/>
      <c r="P7" s="72"/>
    </row>
    <row r="8" spans="1:16" ht="17.25" x14ac:dyDescent="0.25">
      <c r="A8" s="100" t="s">
        <v>53</v>
      </c>
      <c r="B8" s="12" t="s">
        <v>243</v>
      </c>
      <c r="D8" s="16"/>
      <c r="E8" s="20">
        <v>4000</v>
      </c>
      <c r="G8" s="100" t="s">
        <v>53</v>
      </c>
      <c r="H8" s="12" t="s">
        <v>243</v>
      </c>
      <c r="J8" s="16"/>
      <c r="K8" s="20">
        <v>2000</v>
      </c>
      <c r="M8" s="46"/>
      <c r="N8" s="46"/>
      <c r="P8" s="44"/>
    </row>
    <row r="9" spans="1:16" ht="17.25" x14ac:dyDescent="0.25">
      <c r="A9" s="100" t="s">
        <v>54</v>
      </c>
      <c r="B9" s="12" t="s">
        <v>244</v>
      </c>
      <c r="D9" s="16"/>
      <c r="E9" s="21"/>
      <c r="G9" s="59"/>
      <c r="H9" s="59"/>
      <c r="J9" s="57"/>
      <c r="K9" s="57"/>
      <c r="M9" s="46"/>
      <c r="N9" s="46"/>
      <c r="P9" s="44"/>
    </row>
    <row r="10" spans="1:16" ht="16.5" customHeight="1" x14ac:dyDescent="0.25">
      <c r="A10" s="91" t="s">
        <v>174</v>
      </c>
      <c r="B10" s="91" t="s">
        <v>175</v>
      </c>
      <c r="D10" s="19"/>
      <c r="E10" s="92"/>
      <c r="G10" s="91" t="s">
        <v>174</v>
      </c>
      <c r="H10" s="91" t="s">
        <v>175</v>
      </c>
      <c r="J10" s="19"/>
      <c r="K10" s="92"/>
      <c r="M10" s="46"/>
      <c r="N10" s="46"/>
      <c r="P10" s="44"/>
    </row>
    <row r="11" spans="1:16" ht="16.5" customHeight="1" x14ac:dyDescent="0.25">
      <c r="A11" s="91" t="s">
        <v>176</v>
      </c>
      <c r="B11" s="91" t="s">
        <v>245</v>
      </c>
      <c r="D11" s="19"/>
      <c r="E11" s="92"/>
      <c r="G11" s="91" t="s">
        <v>176</v>
      </c>
      <c r="H11" s="91" t="s">
        <v>245</v>
      </c>
      <c r="J11" s="19"/>
      <c r="K11" s="92"/>
      <c r="M11" s="46"/>
      <c r="N11" s="46"/>
      <c r="P11" s="44"/>
    </row>
    <row r="12" spans="1:16" x14ac:dyDescent="0.25">
      <c r="A12" s="100" t="s">
        <v>55</v>
      </c>
      <c r="B12" s="12" t="s">
        <v>56</v>
      </c>
      <c r="D12" s="16"/>
      <c r="E12" s="21"/>
      <c r="G12" s="60"/>
      <c r="H12" s="60"/>
      <c r="J12" s="45"/>
      <c r="K12" s="58"/>
      <c r="M12" s="46"/>
      <c r="N12" s="46"/>
      <c r="P12" s="44"/>
    </row>
    <row r="13" spans="1:16" x14ac:dyDescent="0.25">
      <c r="A13" s="100" t="s">
        <v>57</v>
      </c>
      <c r="B13" s="12" t="s">
        <v>58</v>
      </c>
      <c r="D13" s="16"/>
      <c r="E13" s="20">
        <f>+E8*1.4%</f>
        <v>55.999999999999993</v>
      </c>
      <c r="G13" s="100" t="s">
        <v>57</v>
      </c>
      <c r="H13" s="12" t="s">
        <v>58</v>
      </c>
      <c r="J13" s="16"/>
      <c r="K13" s="20">
        <f>+K8*1.4%</f>
        <v>27.999999999999996</v>
      </c>
      <c r="M13" s="46"/>
      <c r="N13" s="46"/>
      <c r="P13" s="44"/>
    </row>
    <row r="14" spans="1:16" x14ac:dyDescent="0.25">
      <c r="A14" s="100" t="s">
        <v>92</v>
      </c>
      <c r="B14" s="12" t="s">
        <v>110</v>
      </c>
      <c r="D14" s="20"/>
      <c r="E14" s="20"/>
      <c r="G14" s="100" t="s">
        <v>92</v>
      </c>
      <c r="H14" s="12" t="s">
        <v>110</v>
      </c>
      <c r="J14" s="20"/>
      <c r="K14" s="20"/>
      <c r="M14" s="46"/>
      <c r="N14" s="46"/>
      <c r="P14" s="44"/>
    </row>
    <row r="15" spans="1:16" x14ac:dyDescent="0.25">
      <c r="A15" s="100" t="s">
        <v>59</v>
      </c>
      <c r="B15" s="12" t="s">
        <v>109</v>
      </c>
      <c r="D15" s="20">
        <v>0</v>
      </c>
      <c r="E15" s="20">
        <f>+E8-E13</f>
        <v>3944</v>
      </c>
      <c r="G15" s="100" t="s">
        <v>59</v>
      </c>
      <c r="H15" s="12" t="s">
        <v>109</v>
      </c>
      <c r="J15" s="20">
        <v>0</v>
      </c>
      <c r="K15" s="20">
        <f>+K8-K13</f>
        <v>1972</v>
      </c>
      <c r="M15" s="46"/>
      <c r="N15" s="46"/>
      <c r="P15" s="44"/>
    </row>
    <row r="16" spans="1:16" x14ac:dyDescent="0.25">
      <c r="A16" s="6"/>
      <c r="B16" s="6"/>
      <c r="G16" s="6"/>
      <c r="H16" s="6"/>
      <c r="M16" s="6"/>
      <c r="N16" s="6"/>
    </row>
    <row r="17" spans="1:16" ht="15.75" x14ac:dyDescent="0.25">
      <c r="A17" s="9" t="s">
        <v>40</v>
      </c>
      <c r="B17" s="38"/>
      <c r="G17" s="9" t="s">
        <v>40</v>
      </c>
      <c r="H17" s="38"/>
      <c r="M17" s="9" t="s">
        <v>40</v>
      </c>
      <c r="N17" s="38"/>
    </row>
    <row r="18" spans="1:16" ht="5.0999999999999996" customHeight="1" x14ac:dyDescent="0.25">
      <c r="A18" s="9"/>
      <c r="B18" s="38"/>
      <c r="D18" s="22"/>
      <c r="E18" s="22"/>
      <c r="G18" s="9"/>
      <c r="H18" s="38"/>
      <c r="J18" s="22"/>
      <c r="K18" s="22"/>
      <c r="M18" s="9"/>
      <c r="N18" s="38"/>
      <c r="P18" s="22"/>
    </row>
    <row r="19" spans="1:16" ht="45" x14ac:dyDescent="0.25">
      <c r="A19" s="100" t="s">
        <v>41</v>
      </c>
      <c r="B19" s="13" t="s">
        <v>307</v>
      </c>
      <c r="D19" s="21">
        <f>8/12*2400</f>
        <v>1600</v>
      </c>
      <c r="E19" s="21"/>
      <c r="G19" s="100" t="s">
        <v>42</v>
      </c>
      <c r="H19" s="12" t="s">
        <v>43</v>
      </c>
      <c r="J19" s="20">
        <v>800</v>
      </c>
      <c r="K19" s="20"/>
      <c r="M19" s="46"/>
      <c r="N19" s="46"/>
      <c r="P19" s="44"/>
    </row>
    <row r="20" spans="1:16" x14ac:dyDescent="0.25">
      <c r="A20" s="6"/>
      <c r="B20" s="6"/>
      <c r="G20" s="6"/>
      <c r="H20" s="6"/>
      <c r="M20" s="6"/>
      <c r="N20" s="6"/>
    </row>
    <row r="21" spans="1:16" ht="30" x14ac:dyDescent="0.25">
      <c r="A21" s="9" t="s">
        <v>39</v>
      </c>
      <c r="B21" s="39" t="s">
        <v>242</v>
      </c>
      <c r="G21" s="9" t="s">
        <v>39</v>
      </c>
      <c r="H21" s="39" t="s">
        <v>242</v>
      </c>
      <c r="M21" s="9" t="s">
        <v>39</v>
      </c>
      <c r="N21" s="39"/>
    </row>
    <row r="22" spans="1:16" ht="5.0999999999999996" customHeight="1" x14ac:dyDescent="0.25">
      <c r="A22" s="9"/>
      <c r="B22" s="39"/>
      <c r="G22" s="9"/>
      <c r="H22" s="39"/>
      <c r="M22" s="9"/>
      <c r="N22" s="39"/>
    </row>
    <row r="23" spans="1:16" ht="30" x14ac:dyDescent="0.25">
      <c r="A23" s="100" t="s">
        <v>67</v>
      </c>
      <c r="B23" s="12" t="s">
        <v>188</v>
      </c>
      <c r="D23" s="20">
        <v>4000</v>
      </c>
      <c r="E23" s="21"/>
      <c r="G23" s="100" t="s">
        <v>64</v>
      </c>
      <c r="H23" s="12" t="s">
        <v>190</v>
      </c>
      <c r="J23" s="21">
        <v>1200</v>
      </c>
      <c r="K23" s="21"/>
      <c r="M23" s="46"/>
      <c r="N23" s="46"/>
      <c r="P23" s="44"/>
    </row>
    <row r="24" spans="1:16" ht="30" x14ac:dyDescent="0.25">
      <c r="A24" s="100" t="s">
        <v>63</v>
      </c>
      <c r="B24" s="12" t="s">
        <v>189</v>
      </c>
      <c r="D24" s="21"/>
      <c r="E24" s="21"/>
      <c r="G24" s="64"/>
      <c r="H24" s="64"/>
      <c r="I24" s="4"/>
      <c r="J24" s="57"/>
      <c r="K24" s="57"/>
      <c r="M24" s="46"/>
      <c r="N24" s="46"/>
      <c r="O24" s="4"/>
      <c r="P24" s="44"/>
    </row>
    <row r="25" spans="1:16" ht="30" x14ac:dyDescent="0.25">
      <c r="A25" s="12" t="s">
        <v>65</v>
      </c>
      <c r="B25" s="89" t="s">
        <v>229</v>
      </c>
      <c r="D25" s="21"/>
      <c r="E25" s="21"/>
      <c r="G25" s="46"/>
      <c r="H25" s="46"/>
      <c r="J25" s="44"/>
      <c r="K25" s="44"/>
      <c r="M25" s="46"/>
      <c r="N25" s="46"/>
      <c r="P25" s="44"/>
    </row>
    <row r="26" spans="1:16" ht="30" x14ac:dyDescent="0.25">
      <c r="A26" s="12" t="s">
        <v>66</v>
      </c>
      <c r="B26" s="12" t="s">
        <v>230</v>
      </c>
      <c r="D26" s="21"/>
      <c r="E26" s="21"/>
      <c r="G26" s="71"/>
      <c r="H26" s="71"/>
      <c r="J26" s="72"/>
      <c r="K26" s="72"/>
      <c r="M26" s="46"/>
      <c r="N26" s="46"/>
      <c r="P26" s="44"/>
    </row>
    <row r="27" spans="1:16" x14ac:dyDescent="0.25">
      <c r="A27" s="3"/>
      <c r="B27" s="38"/>
      <c r="G27" s="3"/>
      <c r="H27" s="38"/>
      <c r="M27" s="3"/>
      <c r="N27" s="38"/>
    </row>
    <row r="28" spans="1:16" ht="15.75" x14ac:dyDescent="0.25">
      <c r="A28" s="9" t="s">
        <v>27</v>
      </c>
      <c r="B28" s="38"/>
      <c r="G28" s="9" t="s">
        <v>27</v>
      </c>
      <c r="H28" s="38"/>
      <c r="M28" s="9" t="s">
        <v>27</v>
      </c>
      <c r="N28" s="38"/>
    </row>
    <row r="29" spans="1:16" ht="5.0999999999999996" customHeight="1" x14ac:dyDescent="0.25">
      <c r="A29" s="9"/>
      <c r="B29" s="38"/>
      <c r="G29" s="9"/>
      <c r="H29" s="38"/>
      <c r="M29" s="9"/>
      <c r="N29" s="38"/>
    </row>
    <row r="30" spans="1:16" x14ac:dyDescent="0.25">
      <c r="A30" s="12" t="s">
        <v>28</v>
      </c>
      <c r="B30" s="12" t="s">
        <v>231</v>
      </c>
      <c r="D30" s="21">
        <v>50000</v>
      </c>
      <c r="E30" s="21"/>
      <c r="G30" s="46"/>
      <c r="H30" s="46"/>
      <c r="J30" s="44"/>
      <c r="K30" s="44"/>
      <c r="M30" s="46"/>
      <c r="N30" s="46"/>
      <c r="P30" s="44"/>
    </row>
    <row r="31" spans="1:16" x14ac:dyDescent="0.25">
      <c r="A31" s="12" t="s">
        <v>29</v>
      </c>
      <c r="B31" s="12" t="s">
        <v>30</v>
      </c>
      <c r="D31" s="16">
        <v>1</v>
      </c>
      <c r="E31" s="16"/>
      <c r="G31" s="47"/>
      <c r="H31" s="47"/>
      <c r="J31" s="45"/>
      <c r="K31" s="45"/>
      <c r="M31" s="47"/>
      <c r="N31" s="47"/>
      <c r="P31" s="45"/>
    </row>
    <row r="32" spans="1:16" x14ac:dyDescent="0.25">
      <c r="A32" s="100" t="s">
        <v>31</v>
      </c>
      <c r="B32" s="12" t="s">
        <v>32</v>
      </c>
      <c r="D32" s="17">
        <v>43466</v>
      </c>
      <c r="E32" s="17">
        <v>43466</v>
      </c>
      <c r="G32" s="49" t="s">
        <v>31</v>
      </c>
      <c r="H32" s="12" t="s">
        <v>32</v>
      </c>
      <c r="J32" s="17">
        <v>43466</v>
      </c>
      <c r="K32" s="17">
        <v>43466</v>
      </c>
      <c r="M32" s="12" t="s">
        <v>31</v>
      </c>
      <c r="N32" s="12" t="s">
        <v>32</v>
      </c>
      <c r="P32" s="17">
        <v>43466</v>
      </c>
    </row>
    <row r="33" spans="1:16" x14ac:dyDescent="0.25">
      <c r="A33" s="12" t="s">
        <v>33</v>
      </c>
      <c r="B33" s="14" t="s">
        <v>97</v>
      </c>
      <c r="D33" s="17"/>
      <c r="E33" s="17"/>
      <c r="G33" s="12" t="s">
        <v>33</v>
      </c>
      <c r="H33" s="14" t="s">
        <v>97</v>
      </c>
      <c r="J33" s="17"/>
      <c r="K33" s="17"/>
      <c r="M33" s="12" t="s">
        <v>33</v>
      </c>
      <c r="N33" s="14" t="s">
        <v>97</v>
      </c>
      <c r="P33" s="17"/>
    </row>
    <row r="34" spans="1:16" x14ac:dyDescent="0.25">
      <c r="A34" s="12" t="s">
        <v>34</v>
      </c>
      <c r="B34" s="12" t="s">
        <v>35</v>
      </c>
      <c r="D34" s="17">
        <v>43466</v>
      </c>
      <c r="E34" s="17">
        <v>43466</v>
      </c>
      <c r="G34" s="12" t="s">
        <v>34</v>
      </c>
      <c r="H34" s="12" t="s">
        <v>35</v>
      </c>
      <c r="J34" s="17">
        <v>43466</v>
      </c>
      <c r="K34" s="17">
        <v>43466</v>
      </c>
      <c r="M34" s="12" t="s">
        <v>34</v>
      </c>
      <c r="N34" s="89" t="s">
        <v>35</v>
      </c>
      <c r="P34" s="17">
        <v>43466</v>
      </c>
    </row>
    <row r="35" spans="1:16" x14ac:dyDescent="0.25">
      <c r="A35" s="100" t="s">
        <v>36</v>
      </c>
      <c r="B35" s="12" t="s">
        <v>37</v>
      </c>
      <c r="D35" s="17">
        <v>43466</v>
      </c>
      <c r="E35" s="17">
        <v>43466</v>
      </c>
      <c r="G35" s="100" t="s">
        <v>36</v>
      </c>
      <c r="H35" s="89" t="s">
        <v>37</v>
      </c>
      <c r="J35" s="17">
        <v>43466</v>
      </c>
      <c r="K35" s="17">
        <v>43466</v>
      </c>
      <c r="M35" s="12" t="s">
        <v>36</v>
      </c>
      <c r="N35" s="89" t="s">
        <v>234</v>
      </c>
      <c r="P35" s="17">
        <v>43466</v>
      </c>
    </row>
    <row r="36" spans="1:16" x14ac:dyDescent="0.25">
      <c r="A36" s="100" t="s">
        <v>38</v>
      </c>
      <c r="B36" s="13" t="s">
        <v>236</v>
      </c>
      <c r="D36" s="17">
        <f>D6</f>
        <v>44075</v>
      </c>
      <c r="E36" s="17">
        <f>D36</f>
        <v>44075</v>
      </c>
      <c r="G36" s="12" t="s">
        <v>38</v>
      </c>
      <c r="H36" s="13" t="s">
        <v>236</v>
      </c>
      <c r="J36" s="17">
        <f>D36</f>
        <v>44075</v>
      </c>
      <c r="K36" s="17">
        <f>J36</f>
        <v>44075</v>
      </c>
      <c r="M36" s="12" t="s">
        <v>38</v>
      </c>
      <c r="N36" s="13" t="s">
        <v>236</v>
      </c>
      <c r="P36" s="17">
        <f>K36</f>
        <v>44075</v>
      </c>
    </row>
    <row r="37" spans="1:16" x14ac:dyDescent="0.25">
      <c r="A37" s="6"/>
      <c r="B37" s="7"/>
      <c r="G37" s="6"/>
      <c r="H37" s="7"/>
      <c r="M37" s="6"/>
      <c r="N37" s="7"/>
    </row>
    <row r="38" spans="1:16" ht="15.75" x14ac:dyDescent="0.25">
      <c r="A38" s="9" t="s">
        <v>26</v>
      </c>
      <c r="B38" s="38"/>
      <c r="G38" s="9"/>
      <c r="H38" s="211"/>
      <c r="M38" s="9"/>
      <c r="N38" s="211"/>
    </row>
    <row r="39" spans="1:16" ht="5.0999999999999996" customHeight="1" x14ac:dyDescent="0.25">
      <c r="A39" s="9"/>
      <c r="B39" s="38"/>
      <c r="G39" s="9"/>
      <c r="H39" s="211"/>
      <c r="M39" s="9"/>
      <c r="N39" s="211"/>
    </row>
    <row r="40" spans="1:16" x14ac:dyDescent="0.25">
      <c r="A40" s="212" t="s">
        <v>260</v>
      </c>
      <c r="B40" s="38"/>
      <c r="G40" s="3"/>
      <c r="H40" s="211"/>
      <c r="M40" s="3"/>
      <c r="N40" s="211"/>
    </row>
    <row r="41" spans="1:16" x14ac:dyDescent="0.25">
      <c r="A41" s="3"/>
      <c r="B41" s="38"/>
      <c r="G41" s="3"/>
      <c r="H41" s="211"/>
      <c r="M41" s="3"/>
      <c r="N41" s="211"/>
    </row>
    <row r="42" spans="1:16" ht="15.75" x14ac:dyDescent="0.25">
      <c r="A42" s="9" t="s">
        <v>20</v>
      </c>
      <c r="B42" s="38"/>
      <c r="G42" s="9" t="s">
        <v>20</v>
      </c>
      <c r="H42" s="211"/>
      <c r="M42" s="9" t="s">
        <v>20</v>
      </c>
      <c r="N42" s="211"/>
    </row>
    <row r="43" spans="1:16" ht="5.0999999999999996" customHeight="1" x14ac:dyDescent="0.25">
      <c r="A43" s="9"/>
      <c r="B43" s="38"/>
      <c r="G43" s="9"/>
      <c r="H43" s="211"/>
      <c r="M43" s="9"/>
      <c r="N43" s="211"/>
    </row>
    <row r="44" spans="1:16" x14ac:dyDescent="0.25">
      <c r="A44" s="12" t="s">
        <v>21</v>
      </c>
      <c r="B44" s="12" t="s">
        <v>22</v>
      </c>
      <c r="D44" s="16"/>
      <c r="E44" s="16"/>
      <c r="G44" s="12" t="s">
        <v>21</v>
      </c>
      <c r="H44" s="89" t="s">
        <v>22</v>
      </c>
      <c r="J44" s="16"/>
      <c r="K44" s="16"/>
      <c r="M44" s="12" t="s">
        <v>21</v>
      </c>
      <c r="N44" s="89" t="s">
        <v>22</v>
      </c>
      <c r="P44" s="16"/>
    </row>
    <row r="45" spans="1:16" x14ac:dyDescent="0.25">
      <c r="A45" s="100" t="s">
        <v>23</v>
      </c>
      <c r="B45" s="140" t="s">
        <v>233</v>
      </c>
      <c r="D45" s="26" t="s">
        <v>111</v>
      </c>
      <c r="E45" s="26" t="s">
        <v>111</v>
      </c>
      <c r="G45" s="100" t="s">
        <v>23</v>
      </c>
      <c r="H45" s="140" t="s">
        <v>233</v>
      </c>
      <c r="J45" s="26" t="s">
        <v>111</v>
      </c>
      <c r="K45" s="26" t="s">
        <v>111</v>
      </c>
      <c r="M45" s="100" t="s">
        <v>23</v>
      </c>
      <c r="N45" s="140" t="s">
        <v>233</v>
      </c>
      <c r="P45" s="26" t="s">
        <v>111</v>
      </c>
    </row>
    <row r="46" spans="1:16" x14ac:dyDescent="0.25">
      <c r="A46" s="3"/>
      <c r="B46" s="38"/>
      <c r="G46" s="3"/>
      <c r="H46" s="211"/>
      <c r="M46" s="3"/>
      <c r="N46" s="211"/>
    </row>
    <row r="47" spans="1:16" ht="15.75" x14ac:dyDescent="0.25">
      <c r="A47" s="8" t="s">
        <v>0</v>
      </c>
      <c r="G47" s="8" t="s">
        <v>0</v>
      </c>
      <c r="M47" s="8" t="s">
        <v>0</v>
      </c>
      <c r="N47" s="213"/>
    </row>
    <row r="48" spans="1:16" ht="5.0999999999999996" customHeight="1" x14ac:dyDescent="0.25">
      <c r="A48" s="8"/>
      <c r="G48" s="8"/>
      <c r="M48" s="8"/>
      <c r="N48" s="213"/>
    </row>
    <row r="49" spans="1:16" ht="13.5" customHeight="1" x14ac:dyDescent="0.25">
      <c r="A49" s="12" t="s">
        <v>1</v>
      </c>
      <c r="B49" s="12" t="s">
        <v>2</v>
      </c>
      <c r="D49" s="16">
        <v>19800215039</v>
      </c>
      <c r="E49" s="16">
        <v>19800215039</v>
      </c>
      <c r="G49" s="12" t="s">
        <v>1</v>
      </c>
      <c r="H49" s="12" t="s">
        <v>2</v>
      </c>
      <c r="J49" s="16">
        <v>19800215039</v>
      </c>
      <c r="K49" s="16">
        <v>19800215039</v>
      </c>
      <c r="M49" s="12" t="s">
        <v>1</v>
      </c>
      <c r="N49" s="89" t="s">
        <v>2</v>
      </c>
      <c r="P49" s="16">
        <v>19800215039</v>
      </c>
    </row>
    <row r="50" spans="1:16" ht="15" customHeight="1" x14ac:dyDescent="0.25">
      <c r="A50" s="12" t="s">
        <v>3</v>
      </c>
      <c r="B50" s="12" t="s">
        <v>4</v>
      </c>
      <c r="D50" s="18">
        <v>99</v>
      </c>
      <c r="E50" s="18">
        <v>99</v>
      </c>
      <c r="G50" s="12" t="s">
        <v>3</v>
      </c>
      <c r="H50" s="12" t="s">
        <v>4</v>
      </c>
      <c r="J50" s="18">
        <v>99</v>
      </c>
      <c r="K50" s="18">
        <v>99</v>
      </c>
      <c r="M50" s="12" t="s">
        <v>3</v>
      </c>
      <c r="N50" s="89" t="s">
        <v>4</v>
      </c>
      <c r="P50" s="18">
        <v>99</v>
      </c>
    </row>
    <row r="51" spans="1:16" x14ac:dyDescent="0.25">
      <c r="A51" s="12" t="s">
        <v>5</v>
      </c>
      <c r="B51" s="12" t="s">
        <v>216</v>
      </c>
      <c r="D51" s="18">
        <v>1979021504573</v>
      </c>
      <c r="E51" s="18">
        <v>1979021504573</v>
      </c>
      <c r="G51" s="12" t="s">
        <v>5</v>
      </c>
      <c r="H51" s="12" t="s">
        <v>216</v>
      </c>
      <c r="J51" s="18">
        <v>1979021504573</v>
      </c>
      <c r="K51" s="18">
        <v>1979021504573</v>
      </c>
      <c r="M51" s="12" t="s">
        <v>5</v>
      </c>
      <c r="N51" s="89" t="s">
        <v>216</v>
      </c>
      <c r="P51" s="18">
        <v>1979021504573</v>
      </c>
    </row>
    <row r="52" spans="1:16" x14ac:dyDescent="0.25">
      <c r="A52" s="12" t="s">
        <v>6</v>
      </c>
      <c r="B52" s="12" t="s">
        <v>7</v>
      </c>
      <c r="D52" s="18">
        <v>1985120488327</v>
      </c>
      <c r="E52" s="18">
        <v>1985120488327</v>
      </c>
      <c r="G52" s="12" t="s">
        <v>6</v>
      </c>
      <c r="H52" s="12" t="s">
        <v>7</v>
      </c>
      <c r="J52" s="18">
        <v>1985120488327</v>
      </c>
      <c r="K52" s="18">
        <v>1985120488327</v>
      </c>
      <c r="M52" s="12" t="s">
        <v>6</v>
      </c>
      <c r="N52" s="89" t="s">
        <v>7</v>
      </c>
      <c r="P52" s="18">
        <v>1985120488327</v>
      </c>
    </row>
    <row r="53" spans="1:16" x14ac:dyDescent="0.25">
      <c r="A53" s="12" t="s">
        <v>8</v>
      </c>
      <c r="B53" s="12" t="s">
        <v>9</v>
      </c>
      <c r="D53" s="19" t="s">
        <v>240</v>
      </c>
      <c r="E53" s="19" t="s">
        <v>240</v>
      </c>
      <c r="G53" s="12" t="s">
        <v>8</v>
      </c>
      <c r="H53" s="12" t="s">
        <v>9</v>
      </c>
      <c r="J53" s="19" t="s">
        <v>240</v>
      </c>
      <c r="K53" s="19" t="s">
        <v>240</v>
      </c>
      <c r="M53" s="12" t="s">
        <v>8</v>
      </c>
      <c r="N53" s="12" t="s">
        <v>9</v>
      </c>
      <c r="P53" s="19" t="s">
        <v>240</v>
      </c>
    </row>
    <row r="54" spans="1:16" x14ac:dyDescent="0.25">
      <c r="A54" s="100" t="s">
        <v>10</v>
      </c>
      <c r="B54" s="12" t="s">
        <v>11</v>
      </c>
      <c r="D54" s="16">
        <v>9999</v>
      </c>
      <c r="E54" s="16">
        <v>9999</v>
      </c>
      <c r="G54" s="100" t="s">
        <v>10</v>
      </c>
      <c r="H54" s="12" t="s">
        <v>11</v>
      </c>
      <c r="J54" s="16">
        <v>9999</v>
      </c>
      <c r="K54" s="16">
        <v>9999</v>
      </c>
      <c r="M54" s="100" t="s">
        <v>10</v>
      </c>
      <c r="N54" s="12" t="s">
        <v>11</v>
      </c>
      <c r="P54" s="16">
        <v>9999</v>
      </c>
    </row>
    <row r="55" spans="1:16" x14ac:dyDescent="0.25">
      <c r="A55" s="100" t="s">
        <v>12</v>
      </c>
      <c r="B55" s="12" t="s">
        <v>215</v>
      </c>
      <c r="D55" s="19" t="s">
        <v>71</v>
      </c>
      <c r="E55" s="19" t="s">
        <v>71</v>
      </c>
      <c r="G55" s="100" t="s">
        <v>12</v>
      </c>
      <c r="H55" s="12" t="s">
        <v>215</v>
      </c>
      <c r="J55" s="19" t="s">
        <v>99</v>
      </c>
      <c r="K55" s="19" t="s">
        <v>99</v>
      </c>
      <c r="M55" s="100" t="s">
        <v>12</v>
      </c>
      <c r="N55" s="12" t="s">
        <v>215</v>
      </c>
      <c r="P55" s="19" t="s">
        <v>105</v>
      </c>
    </row>
    <row r="56" spans="1:16" x14ac:dyDescent="0.25">
      <c r="A56" s="12" t="s">
        <v>13</v>
      </c>
      <c r="B56" s="12" t="s">
        <v>14</v>
      </c>
      <c r="D56" s="16">
        <v>1</v>
      </c>
      <c r="E56" s="16">
        <v>1</v>
      </c>
      <c r="G56" s="12" t="s">
        <v>13</v>
      </c>
      <c r="H56" s="12" t="s">
        <v>14</v>
      </c>
      <c r="J56" s="16">
        <v>1</v>
      </c>
      <c r="K56" s="16">
        <v>1</v>
      </c>
      <c r="M56" s="12" t="s">
        <v>13</v>
      </c>
      <c r="N56" s="12" t="s">
        <v>14</v>
      </c>
      <c r="P56" s="16">
        <v>1</v>
      </c>
    </row>
    <row r="57" spans="1:16" x14ac:dyDescent="0.25">
      <c r="A57" s="100" t="s">
        <v>15</v>
      </c>
      <c r="B57" s="12" t="s">
        <v>15</v>
      </c>
      <c r="D57" s="16">
        <v>2020</v>
      </c>
      <c r="E57" s="16">
        <v>2021</v>
      </c>
      <c r="G57" s="100" t="s">
        <v>15</v>
      </c>
      <c r="H57" s="12" t="s">
        <v>15</v>
      </c>
      <c r="J57" s="16">
        <v>2020</v>
      </c>
      <c r="K57" s="16">
        <v>2021</v>
      </c>
      <c r="M57" s="100" t="s">
        <v>15</v>
      </c>
      <c r="N57" s="12" t="s">
        <v>15</v>
      </c>
      <c r="P57" s="16">
        <v>2020</v>
      </c>
    </row>
    <row r="58" spans="1:16" x14ac:dyDescent="0.25">
      <c r="A58" s="100" t="s">
        <v>16</v>
      </c>
      <c r="B58" s="12" t="s">
        <v>17</v>
      </c>
      <c r="D58" s="17">
        <v>43831</v>
      </c>
      <c r="E58" s="17">
        <v>44197</v>
      </c>
      <c r="G58" s="100" t="s">
        <v>16</v>
      </c>
      <c r="H58" s="12" t="s">
        <v>17</v>
      </c>
      <c r="J58" s="17">
        <v>43831</v>
      </c>
      <c r="K58" s="17">
        <v>44197</v>
      </c>
      <c r="M58" s="100" t="s">
        <v>16</v>
      </c>
      <c r="N58" s="12" t="s">
        <v>17</v>
      </c>
      <c r="P58" s="17">
        <v>43831</v>
      </c>
    </row>
    <row r="59" spans="1:16" x14ac:dyDescent="0.25">
      <c r="A59" s="100" t="s">
        <v>18</v>
      </c>
      <c r="B59" s="12" t="s">
        <v>19</v>
      </c>
      <c r="D59" s="17">
        <v>44196</v>
      </c>
      <c r="E59" s="17">
        <v>44561</v>
      </c>
      <c r="G59" s="100" t="s">
        <v>18</v>
      </c>
      <c r="H59" s="12" t="s">
        <v>19</v>
      </c>
      <c r="J59" s="17">
        <v>44196</v>
      </c>
      <c r="K59" s="17">
        <v>44561</v>
      </c>
      <c r="M59" s="100" t="s">
        <v>18</v>
      </c>
      <c r="N59" s="12" t="s">
        <v>19</v>
      </c>
      <c r="P59" s="17">
        <v>44196</v>
      </c>
    </row>
    <row r="60" spans="1:16" x14ac:dyDescent="0.25">
      <c r="A60" s="3"/>
      <c r="B60" s="38"/>
      <c r="G60" s="3"/>
      <c r="H60" s="38"/>
      <c r="M60" s="3"/>
      <c r="N60" s="38"/>
    </row>
    <row r="61" spans="1:16" x14ac:dyDescent="0.25">
      <c r="A61" s="3"/>
      <c r="B61" s="38"/>
      <c r="G61" s="3"/>
      <c r="H61" s="38"/>
      <c r="M61" s="3"/>
      <c r="N61" s="38"/>
    </row>
    <row r="62" spans="1:16" ht="15.75" x14ac:dyDescent="0.25">
      <c r="A62" s="5"/>
      <c r="B62" s="38"/>
      <c r="G62" s="5"/>
      <c r="H62" s="38"/>
      <c r="M62" s="5"/>
      <c r="N62" s="38"/>
    </row>
    <row r="63" spans="1:16" x14ac:dyDescent="0.25">
      <c r="A63" s="3"/>
      <c r="B63" s="38"/>
      <c r="G63" s="3"/>
      <c r="H63" s="38"/>
      <c r="M63" s="3"/>
      <c r="N63" s="38"/>
    </row>
    <row r="64" spans="1:16" ht="15.75" x14ac:dyDescent="0.25">
      <c r="A64" s="5"/>
      <c r="B64" s="38"/>
      <c r="G64" s="5"/>
      <c r="H64" s="38"/>
      <c r="M64" s="5"/>
      <c r="N64" s="38"/>
    </row>
    <row r="65" spans="1:13" x14ac:dyDescent="0.25">
      <c r="A65" s="1"/>
      <c r="G65" s="1"/>
      <c r="M65" s="1"/>
    </row>
  </sheetData>
  <mergeCells count="2">
    <mergeCell ref="D2:E2"/>
    <mergeCell ref="J2:K2"/>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CFF"/>
  </sheetPr>
  <dimension ref="A1:N86"/>
  <sheetViews>
    <sheetView showGridLines="0" zoomScaleNormal="100" workbookViewId="0"/>
  </sheetViews>
  <sheetFormatPr baseColWidth="10" defaultColWidth="10.85546875" defaultRowHeight="15" x14ac:dyDescent="0.25"/>
  <cols>
    <col min="1" max="1" width="27.7109375" customWidth="1"/>
    <col min="2" max="2" width="116" customWidth="1"/>
    <col min="3" max="3" width="1.85546875" customWidth="1"/>
    <col min="4" max="4" width="16.28515625" customWidth="1"/>
    <col min="5" max="5" width="5.28515625" customWidth="1"/>
    <col min="6" max="6" width="27.7109375" customWidth="1"/>
    <col min="7" max="7" width="116" customWidth="1"/>
    <col min="8" max="8" width="1.85546875" customWidth="1"/>
    <col min="9" max="9" width="16.140625" customWidth="1"/>
    <col min="10" max="10" width="5.28515625" customWidth="1"/>
    <col min="11" max="11" width="27.7109375" customWidth="1"/>
    <col min="12" max="12" width="116" customWidth="1"/>
    <col min="13" max="13" width="1.85546875" customWidth="1"/>
    <col min="14" max="14" width="16.28515625" customWidth="1"/>
  </cols>
  <sheetData>
    <row r="1" spans="1:4" ht="18.75" x14ac:dyDescent="0.25">
      <c r="A1" s="34" t="s">
        <v>94</v>
      </c>
    </row>
    <row r="2" spans="1:4" x14ac:dyDescent="0.25">
      <c r="D2" s="33" t="s">
        <v>60</v>
      </c>
    </row>
    <row r="3" spans="1:4" ht="15.75" x14ac:dyDescent="0.25">
      <c r="A3" s="9" t="s">
        <v>46</v>
      </c>
      <c r="B3" s="4"/>
      <c r="D3" s="23" t="s">
        <v>61</v>
      </c>
    </row>
    <row r="4" spans="1:4" ht="5.0999999999999996" customHeight="1" x14ac:dyDescent="0.25">
      <c r="A4" s="9"/>
      <c r="B4" s="4"/>
      <c r="D4" s="22"/>
    </row>
    <row r="5" spans="1:4" x14ac:dyDescent="0.25">
      <c r="A5" s="100" t="s">
        <v>47</v>
      </c>
      <c r="B5" s="12" t="s">
        <v>90</v>
      </c>
      <c r="D5" s="19" t="s">
        <v>90</v>
      </c>
    </row>
    <row r="6" spans="1:4" x14ac:dyDescent="0.25">
      <c r="A6" s="49" t="s">
        <v>49</v>
      </c>
      <c r="B6" s="13" t="s">
        <v>91</v>
      </c>
      <c r="D6" s="17">
        <v>43922</v>
      </c>
    </row>
    <row r="7" spans="1:4" x14ac:dyDescent="0.25">
      <c r="A7" s="100" t="s">
        <v>50</v>
      </c>
      <c r="B7" s="13" t="s">
        <v>51</v>
      </c>
      <c r="D7" s="17">
        <v>44062</v>
      </c>
    </row>
    <row r="8" spans="1:4" ht="17.25" x14ac:dyDescent="0.25">
      <c r="A8" s="100" t="s">
        <v>53</v>
      </c>
      <c r="B8" s="12" t="s">
        <v>243</v>
      </c>
      <c r="D8" s="20">
        <v>1000</v>
      </c>
    </row>
    <row r="9" spans="1:4" ht="17.25" x14ac:dyDescent="0.25">
      <c r="A9" s="100" t="s">
        <v>54</v>
      </c>
      <c r="B9" s="12" t="s">
        <v>244</v>
      </c>
      <c r="D9" s="20"/>
    </row>
    <row r="10" spans="1:4" x14ac:dyDescent="0.25">
      <c r="A10" s="100" t="s">
        <v>55</v>
      </c>
      <c r="B10" s="12" t="s">
        <v>56</v>
      </c>
      <c r="D10" s="20"/>
    </row>
    <row r="11" spans="1:4" x14ac:dyDescent="0.25">
      <c r="A11" s="100" t="s">
        <v>57</v>
      </c>
      <c r="B11" s="12" t="s">
        <v>58</v>
      </c>
      <c r="D11" s="20">
        <f>+D8*1.4%</f>
        <v>13.999999999999998</v>
      </c>
    </row>
    <row r="12" spans="1:4" x14ac:dyDescent="0.25">
      <c r="A12" s="100" t="s">
        <v>92</v>
      </c>
      <c r="B12" s="12" t="s">
        <v>263</v>
      </c>
      <c r="D12" s="20">
        <f>+D8-D11</f>
        <v>986</v>
      </c>
    </row>
    <row r="13" spans="1:4" x14ac:dyDescent="0.25">
      <c r="A13" s="6"/>
      <c r="B13" s="6"/>
    </row>
    <row r="14" spans="1:4" ht="15.75" x14ac:dyDescent="0.25">
      <c r="A14" s="9" t="s">
        <v>27</v>
      </c>
      <c r="B14" s="4"/>
    </row>
    <row r="15" spans="1:4" ht="5.0999999999999996" customHeight="1" x14ac:dyDescent="0.25">
      <c r="A15" s="9"/>
      <c r="B15" s="4"/>
    </row>
    <row r="16" spans="1:4" x14ac:dyDescent="0.25">
      <c r="A16" s="12" t="s">
        <v>31</v>
      </c>
      <c r="B16" s="12" t="s">
        <v>32</v>
      </c>
      <c r="D16" s="17">
        <v>43466</v>
      </c>
    </row>
    <row r="17" spans="1:4" x14ac:dyDescent="0.25">
      <c r="A17" s="12" t="s">
        <v>33</v>
      </c>
      <c r="B17" s="14" t="s">
        <v>97</v>
      </c>
      <c r="D17" s="17"/>
    </row>
    <row r="18" spans="1:4" x14ac:dyDescent="0.25">
      <c r="A18" s="12" t="s">
        <v>34</v>
      </c>
      <c r="B18" s="89" t="s">
        <v>35</v>
      </c>
      <c r="D18" s="17">
        <v>43466</v>
      </c>
    </row>
    <row r="19" spans="1:4" x14ac:dyDescent="0.25">
      <c r="A19" s="12" t="s">
        <v>36</v>
      </c>
      <c r="B19" s="89" t="s">
        <v>234</v>
      </c>
      <c r="D19" s="17">
        <v>43466</v>
      </c>
    </row>
    <row r="20" spans="1:4" x14ac:dyDescent="0.25">
      <c r="A20" s="6"/>
      <c r="B20" s="7"/>
    </row>
    <row r="21" spans="1:4" ht="15.75" x14ac:dyDescent="0.25">
      <c r="A21" s="9" t="s">
        <v>20</v>
      </c>
      <c r="B21" s="4"/>
    </row>
    <row r="22" spans="1:4" ht="5.0999999999999996" customHeight="1" x14ac:dyDescent="0.25">
      <c r="A22" s="9"/>
      <c r="B22" s="4"/>
    </row>
    <row r="23" spans="1:4" x14ac:dyDescent="0.25">
      <c r="A23" s="12" t="s">
        <v>21</v>
      </c>
      <c r="B23" s="12" t="s">
        <v>22</v>
      </c>
      <c r="D23" s="16"/>
    </row>
    <row r="24" spans="1:4" x14ac:dyDescent="0.25">
      <c r="A24" s="100" t="s">
        <v>23</v>
      </c>
      <c r="B24" s="99" t="s">
        <v>95</v>
      </c>
      <c r="D24" s="26" t="s">
        <v>95</v>
      </c>
    </row>
    <row r="25" spans="1:4" x14ac:dyDescent="0.25">
      <c r="A25" s="12" t="s">
        <v>24</v>
      </c>
      <c r="B25" s="12" t="s">
        <v>25</v>
      </c>
      <c r="D25" s="16"/>
    </row>
    <row r="26" spans="1:4" x14ac:dyDescent="0.25">
      <c r="A26" s="3"/>
      <c r="B26" s="4"/>
    </row>
    <row r="27" spans="1:4" ht="15.75" x14ac:dyDescent="0.25">
      <c r="A27" s="8" t="s">
        <v>0</v>
      </c>
    </row>
    <row r="28" spans="1:4" ht="5.0999999999999996" customHeight="1" x14ac:dyDescent="0.25">
      <c r="A28" s="8"/>
    </row>
    <row r="29" spans="1:4" x14ac:dyDescent="0.25">
      <c r="A29" s="12" t="s">
        <v>1</v>
      </c>
      <c r="B29" s="12" t="s">
        <v>2</v>
      </c>
      <c r="D29" s="16">
        <v>19800215039</v>
      </c>
    </row>
    <row r="30" spans="1:4" ht="30" x14ac:dyDescent="0.25">
      <c r="A30" s="12" t="s">
        <v>3</v>
      </c>
      <c r="B30" s="14" t="s">
        <v>4</v>
      </c>
      <c r="D30" s="16">
        <v>99</v>
      </c>
    </row>
    <row r="31" spans="1:4" x14ac:dyDescent="0.25">
      <c r="A31" s="12" t="s">
        <v>5</v>
      </c>
      <c r="B31" s="12" t="s">
        <v>216</v>
      </c>
      <c r="D31" s="18">
        <v>1979021504573</v>
      </c>
    </row>
    <row r="32" spans="1:4" x14ac:dyDescent="0.25">
      <c r="A32" s="12" t="s">
        <v>6</v>
      </c>
      <c r="B32" s="12" t="s">
        <v>7</v>
      </c>
      <c r="D32" s="18">
        <v>1985120488327</v>
      </c>
    </row>
    <row r="33" spans="1:14" x14ac:dyDescent="0.25">
      <c r="A33" s="12" t="s">
        <v>8</v>
      </c>
      <c r="B33" s="12" t="s">
        <v>9</v>
      </c>
      <c r="D33" s="19" t="s">
        <v>240</v>
      </c>
    </row>
    <row r="34" spans="1:14" x14ac:dyDescent="0.25">
      <c r="A34" s="100" t="s">
        <v>10</v>
      </c>
      <c r="B34" s="12" t="s">
        <v>11</v>
      </c>
      <c r="D34" s="16">
        <v>9999</v>
      </c>
    </row>
    <row r="35" spans="1:14" x14ac:dyDescent="0.25">
      <c r="A35" s="100" t="s">
        <v>12</v>
      </c>
      <c r="B35" s="12" t="s">
        <v>215</v>
      </c>
      <c r="D35" s="19" t="s">
        <v>103</v>
      </c>
    </row>
    <row r="36" spans="1:14" x14ac:dyDescent="0.25">
      <c r="A36" s="12" t="s">
        <v>13</v>
      </c>
      <c r="B36" s="12" t="s">
        <v>14</v>
      </c>
      <c r="D36" s="16">
        <v>1</v>
      </c>
    </row>
    <row r="37" spans="1:14" x14ac:dyDescent="0.25">
      <c r="A37" s="100" t="s">
        <v>15</v>
      </c>
      <c r="B37" s="12" t="s">
        <v>15</v>
      </c>
      <c r="D37" s="16">
        <v>2020</v>
      </c>
    </row>
    <row r="38" spans="1:14" x14ac:dyDescent="0.25">
      <c r="A38" s="12" t="s">
        <v>16</v>
      </c>
      <c r="B38" s="12" t="s">
        <v>17</v>
      </c>
      <c r="D38" s="17">
        <v>43831</v>
      </c>
    </row>
    <row r="39" spans="1:14" x14ac:dyDescent="0.25">
      <c r="A39" s="12" t="s">
        <v>18</v>
      </c>
      <c r="B39" s="12" t="s">
        <v>19</v>
      </c>
      <c r="D39" s="17">
        <v>44196</v>
      </c>
    </row>
    <row r="40" spans="1:14" x14ac:dyDescent="0.25">
      <c r="A40" s="3"/>
      <c r="B40" s="4"/>
    </row>
    <row r="41" spans="1:14" x14ac:dyDescent="0.25">
      <c r="A41" s="3"/>
      <c r="B41" s="4"/>
    </row>
    <row r="42" spans="1:14" ht="21" x14ac:dyDescent="0.25">
      <c r="A42" s="34" t="s">
        <v>96</v>
      </c>
      <c r="B42" s="4"/>
      <c r="F42" s="40" t="s">
        <v>98</v>
      </c>
      <c r="K42" s="40" t="s">
        <v>106</v>
      </c>
    </row>
    <row r="43" spans="1:14" x14ac:dyDescent="0.25">
      <c r="D43" s="33" t="s">
        <v>60</v>
      </c>
      <c r="I43" s="36" t="s">
        <v>60</v>
      </c>
      <c r="N43" s="50" t="s">
        <v>60</v>
      </c>
    </row>
    <row r="44" spans="1:14" ht="15.75" x14ac:dyDescent="0.25">
      <c r="A44" s="9" t="s">
        <v>40</v>
      </c>
      <c r="B44" s="4"/>
      <c r="D44" s="22" t="s">
        <v>61</v>
      </c>
      <c r="F44" s="9" t="s">
        <v>40</v>
      </c>
      <c r="G44" s="4"/>
      <c r="I44" s="23" t="s">
        <v>61</v>
      </c>
      <c r="K44" s="9" t="s">
        <v>40</v>
      </c>
      <c r="L44" s="4"/>
      <c r="N44" s="23" t="s">
        <v>61</v>
      </c>
    </row>
    <row r="45" spans="1:14" ht="5.0999999999999996" customHeight="1" x14ac:dyDescent="0.25">
      <c r="A45" s="9"/>
      <c r="B45" s="4"/>
      <c r="D45" s="22"/>
      <c r="F45" s="9"/>
      <c r="G45" s="4"/>
      <c r="I45" s="22"/>
      <c r="K45" s="9"/>
      <c r="L45" s="4"/>
      <c r="N45" s="22"/>
    </row>
    <row r="46" spans="1:14" ht="45" x14ac:dyDescent="0.25">
      <c r="A46" s="100" t="s">
        <v>41</v>
      </c>
      <c r="B46" s="61" t="s">
        <v>281</v>
      </c>
      <c r="D46" s="21">
        <v>2400</v>
      </c>
      <c r="F46" s="100" t="s">
        <v>42</v>
      </c>
      <c r="G46" s="12" t="s">
        <v>43</v>
      </c>
      <c r="I46" s="51">
        <v>300</v>
      </c>
      <c r="K46" s="46"/>
      <c r="L46" s="46"/>
      <c r="N46" s="46"/>
    </row>
    <row r="47" spans="1:14" x14ac:dyDescent="0.25">
      <c r="A47" s="49" t="s">
        <v>44</v>
      </c>
      <c r="B47" s="12" t="s">
        <v>45</v>
      </c>
      <c r="D47" s="21">
        <v>1800</v>
      </c>
      <c r="F47" s="41"/>
      <c r="G47" s="41"/>
      <c r="I47" s="145"/>
      <c r="K47" s="46"/>
      <c r="L47" s="46"/>
      <c r="N47" s="46"/>
    </row>
    <row r="48" spans="1:14" x14ac:dyDescent="0.25">
      <c r="A48" s="6"/>
      <c r="B48" s="6"/>
      <c r="F48" s="6"/>
      <c r="G48" s="6"/>
      <c r="H48" s="4"/>
      <c r="I48" s="31"/>
      <c r="K48" s="6"/>
      <c r="L48" s="6"/>
      <c r="M48" s="4"/>
      <c r="N48" s="31"/>
    </row>
    <row r="49" spans="1:14" ht="15.75" x14ac:dyDescent="0.25">
      <c r="A49" s="9" t="s">
        <v>39</v>
      </c>
      <c r="B49" s="10"/>
      <c r="F49" s="9" t="s">
        <v>39</v>
      </c>
      <c r="G49" s="10"/>
      <c r="H49" s="4"/>
      <c r="I49" s="31"/>
      <c r="K49" s="9" t="s">
        <v>39</v>
      </c>
      <c r="L49" s="10"/>
      <c r="M49" s="4"/>
      <c r="N49" s="31"/>
    </row>
    <row r="50" spans="1:14" ht="5.0999999999999996" customHeight="1" x14ac:dyDescent="0.25">
      <c r="A50" s="9"/>
      <c r="B50" s="10"/>
      <c r="F50" s="9"/>
      <c r="G50" s="10"/>
      <c r="H50" s="4"/>
      <c r="I50" s="31"/>
      <c r="K50" s="9"/>
      <c r="L50" s="10"/>
      <c r="M50" s="4"/>
      <c r="N50" s="31"/>
    </row>
    <row r="51" spans="1:14" ht="30" x14ac:dyDescent="0.25">
      <c r="A51" s="100" t="s">
        <v>67</v>
      </c>
      <c r="B51" s="12" t="s">
        <v>188</v>
      </c>
      <c r="D51" s="20">
        <v>4800</v>
      </c>
      <c r="F51" s="100" t="s">
        <v>64</v>
      </c>
      <c r="G51" s="12" t="s">
        <v>190</v>
      </c>
      <c r="I51" s="28">
        <v>1500</v>
      </c>
      <c r="K51" s="46"/>
      <c r="L51" s="46"/>
      <c r="N51" s="46"/>
    </row>
    <row r="52" spans="1:14" ht="30" x14ac:dyDescent="0.25">
      <c r="A52" s="100" t="s">
        <v>63</v>
      </c>
      <c r="B52" s="12" t="s">
        <v>189</v>
      </c>
      <c r="D52" s="21"/>
      <c r="F52" s="64"/>
      <c r="G52" s="64"/>
      <c r="I52" s="144"/>
      <c r="K52" s="46"/>
      <c r="L52" s="46"/>
      <c r="N52" s="46"/>
    </row>
    <row r="53" spans="1:14" ht="30" x14ac:dyDescent="0.25">
      <c r="A53" s="12" t="s">
        <v>65</v>
      </c>
      <c r="B53" s="89" t="s">
        <v>229</v>
      </c>
      <c r="D53" s="21"/>
      <c r="F53" s="46"/>
      <c r="G53" s="46"/>
      <c r="I53" s="55"/>
      <c r="K53" s="46"/>
      <c r="L53" s="46"/>
      <c r="N53" s="46"/>
    </row>
    <row r="54" spans="1:14" ht="30" x14ac:dyDescent="0.25">
      <c r="A54" s="12" t="s">
        <v>66</v>
      </c>
      <c r="B54" s="12" t="s">
        <v>230</v>
      </c>
      <c r="D54" s="21"/>
      <c r="F54" s="71"/>
      <c r="G54" s="71"/>
      <c r="I54" s="145"/>
      <c r="K54" s="46"/>
      <c r="L54" s="46"/>
      <c r="N54" s="46"/>
    </row>
    <row r="55" spans="1:14" x14ac:dyDescent="0.25">
      <c r="A55" s="3"/>
      <c r="B55" s="4"/>
      <c r="F55" s="3"/>
      <c r="G55" s="38"/>
      <c r="I55" s="24"/>
      <c r="K55" s="3"/>
      <c r="L55" s="38"/>
      <c r="N55" s="24"/>
    </row>
    <row r="56" spans="1:14" ht="15.75" x14ac:dyDescent="0.25">
      <c r="A56" s="9" t="s">
        <v>27</v>
      </c>
      <c r="B56" s="4"/>
      <c r="F56" s="9" t="s">
        <v>27</v>
      </c>
      <c r="G56" s="38"/>
      <c r="I56" s="24"/>
      <c r="K56" s="9" t="s">
        <v>27</v>
      </c>
      <c r="L56" s="38"/>
      <c r="N56" s="24"/>
    </row>
    <row r="57" spans="1:14" ht="5.0999999999999996" customHeight="1" x14ac:dyDescent="0.25">
      <c r="A57" s="9"/>
      <c r="B57" s="4"/>
      <c r="F57" s="9"/>
      <c r="G57" s="38"/>
      <c r="I57" s="24"/>
      <c r="K57" s="9"/>
      <c r="L57" s="38"/>
      <c r="N57" s="24"/>
    </row>
    <row r="58" spans="1:14" x14ac:dyDescent="0.25">
      <c r="A58" s="12" t="s">
        <v>28</v>
      </c>
      <c r="B58" s="12" t="s">
        <v>231</v>
      </c>
      <c r="D58" s="21">
        <v>50000</v>
      </c>
      <c r="F58" s="46"/>
      <c r="G58" s="46"/>
      <c r="I58" s="46"/>
      <c r="K58" s="46"/>
      <c r="L58" s="46"/>
      <c r="N58" s="46"/>
    </row>
    <row r="59" spans="1:14" x14ac:dyDescent="0.25">
      <c r="A59" s="12" t="s">
        <v>29</v>
      </c>
      <c r="B59" s="12" t="s">
        <v>30</v>
      </c>
      <c r="D59" s="16">
        <v>1</v>
      </c>
      <c r="F59" s="47"/>
      <c r="G59" s="47"/>
      <c r="I59" s="46"/>
      <c r="K59" s="47"/>
      <c r="L59" s="47"/>
      <c r="N59" s="46"/>
    </row>
    <row r="60" spans="1:14" x14ac:dyDescent="0.25">
      <c r="A60" s="100" t="s">
        <v>31</v>
      </c>
      <c r="B60" s="12" t="s">
        <v>32</v>
      </c>
      <c r="D60" s="17">
        <v>43466</v>
      </c>
      <c r="F60" s="49" t="s">
        <v>31</v>
      </c>
      <c r="G60" s="12" t="s">
        <v>32</v>
      </c>
      <c r="I60" s="25">
        <v>43466</v>
      </c>
      <c r="K60" s="12" t="s">
        <v>31</v>
      </c>
      <c r="L60" s="89" t="s">
        <v>32</v>
      </c>
      <c r="N60" s="25">
        <v>43466</v>
      </c>
    </row>
    <row r="61" spans="1:14" x14ac:dyDescent="0.25">
      <c r="A61" s="12" t="s">
        <v>33</v>
      </c>
      <c r="B61" s="14" t="s">
        <v>97</v>
      </c>
      <c r="D61" s="17"/>
      <c r="F61" s="12" t="s">
        <v>33</v>
      </c>
      <c r="G61" s="14" t="s">
        <v>97</v>
      </c>
      <c r="I61" s="25"/>
      <c r="K61" s="12" t="s">
        <v>33</v>
      </c>
      <c r="L61" s="14" t="s">
        <v>97</v>
      </c>
      <c r="N61" s="25"/>
    </row>
    <row r="62" spans="1:14" x14ac:dyDescent="0.25">
      <c r="A62" s="12" t="s">
        <v>34</v>
      </c>
      <c r="B62" s="12" t="s">
        <v>35</v>
      </c>
      <c r="D62" s="17">
        <v>43466</v>
      </c>
      <c r="F62" s="12" t="s">
        <v>34</v>
      </c>
      <c r="G62" s="12" t="s">
        <v>35</v>
      </c>
      <c r="I62" s="25">
        <v>43466</v>
      </c>
      <c r="K62" s="12" t="s">
        <v>34</v>
      </c>
      <c r="L62" s="89" t="s">
        <v>234</v>
      </c>
      <c r="N62" s="25">
        <v>43466</v>
      </c>
    </row>
    <row r="63" spans="1:14" x14ac:dyDescent="0.25">
      <c r="A63" s="100" t="s">
        <v>36</v>
      </c>
      <c r="B63" s="12" t="s">
        <v>37</v>
      </c>
      <c r="D63" s="17">
        <v>43466</v>
      </c>
      <c r="F63" s="100" t="s">
        <v>36</v>
      </c>
      <c r="G63" s="12" t="s">
        <v>37</v>
      </c>
      <c r="I63" s="17">
        <v>43466</v>
      </c>
      <c r="K63" s="12" t="s">
        <v>36</v>
      </c>
      <c r="L63" s="89" t="s">
        <v>37</v>
      </c>
      <c r="N63" s="17">
        <v>43466</v>
      </c>
    </row>
    <row r="64" spans="1:14" x14ac:dyDescent="0.25">
      <c r="A64" s="6"/>
      <c r="B64" s="7"/>
      <c r="F64" s="6"/>
      <c r="G64" s="7"/>
      <c r="I64" s="24"/>
      <c r="K64" s="6"/>
      <c r="L64" s="7"/>
      <c r="N64" s="24"/>
    </row>
    <row r="65" spans="1:14" ht="15.75" x14ac:dyDescent="0.25">
      <c r="A65" s="9" t="s">
        <v>26</v>
      </c>
      <c r="B65" s="4"/>
      <c r="F65" s="9"/>
      <c r="G65" s="38"/>
      <c r="I65" s="24"/>
      <c r="K65" s="9"/>
      <c r="L65" s="211"/>
      <c r="N65" s="24"/>
    </row>
    <row r="66" spans="1:14" ht="5.0999999999999996" customHeight="1" x14ac:dyDescent="0.25">
      <c r="A66" s="9"/>
      <c r="B66" s="4"/>
      <c r="F66" s="9"/>
      <c r="G66" s="38"/>
      <c r="I66" s="24"/>
      <c r="K66" s="9"/>
      <c r="L66" s="211"/>
      <c r="N66" s="24"/>
    </row>
    <row r="67" spans="1:14" x14ac:dyDescent="0.25">
      <c r="A67" s="212" t="s">
        <v>260</v>
      </c>
      <c r="B67" s="4"/>
      <c r="F67" s="3"/>
      <c r="G67" s="38"/>
      <c r="I67" s="24"/>
      <c r="K67" s="3"/>
      <c r="L67" s="211"/>
      <c r="N67" s="24"/>
    </row>
    <row r="68" spans="1:14" x14ac:dyDescent="0.25">
      <c r="A68" s="3"/>
      <c r="B68" s="4"/>
      <c r="F68" s="3"/>
      <c r="G68" s="38"/>
      <c r="I68" s="24"/>
      <c r="K68" s="3"/>
      <c r="L68" s="211"/>
      <c r="N68" s="24"/>
    </row>
    <row r="69" spans="1:14" ht="15.75" x14ac:dyDescent="0.25">
      <c r="A69" s="9" t="s">
        <v>20</v>
      </c>
      <c r="B69" s="4"/>
      <c r="F69" s="9" t="s">
        <v>20</v>
      </c>
      <c r="G69" s="38"/>
      <c r="I69" s="24"/>
      <c r="K69" s="9" t="s">
        <v>20</v>
      </c>
      <c r="L69" s="211"/>
      <c r="N69" s="24"/>
    </row>
    <row r="70" spans="1:14" ht="5.0999999999999996" customHeight="1" x14ac:dyDescent="0.25">
      <c r="A70" s="9"/>
      <c r="B70" s="4"/>
      <c r="F70" s="9"/>
      <c r="G70" s="38"/>
      <c r="I70" s="24"/>
      <c r="K70" s="9"/>
      <c r="L70" s="211"/>
      <c r="N70" s="24"/>
    </row>
    <row r="71" spans="1:14" x14ac:dyDescent="0.25">
      <c r="A71" s="12" t="s">
        <v>21</v>
      </c>
      <c r="B71" s="12" t="s">
        <v>22</v>
      </c>
      <c r="D71" s="16"/>
      <c r="F71" s="12" t="s">
        <v>21</v>
      </c>
      <c r="G71" s="12" t="s">
        <v>22</v>
      </c>
      <c r="I71" s="19"/>
      <c r="K71" s="12" t="s">
        <v>21</v>
      </c>
      <c r="L71" s="89" t="s">
        <v>22</v>
      </c>
      <c r="N71" s="19"/>
    </row>
    <row r="72" spans="1:14" ht="30" x14ac:dyDescent="0.25">
      <c r="A72" s="100" t="s">
        <v>23</v>
      </c>
      <c r="B72" s="140" t="s">
        <v>233</v>
      </c>
      <c r="D72" s="26" t="s">
        <v>172</v>
      </c>
      <c r="F72" s="100" t="s">
        <v>23</v>
      </c>
      <c r="G72" s="140" t="s">
        <v>233</v>
      </c>
      <c r="I72" s="136" t="s">
        <v>95</v>
      </c>
      <c r="K72" s="100" t="s">
        <v>23</v>
      </c>
      <c r="L72" s="140" t="s">
        <v>233</v>
      </c>
      <c r="N72" s="26" t="s">
        <v>172</v>
      </c>
    </row>
    <row r="73" spans="1:14" x14ac:dyDescent="0.25">
      <c r="A73" s="3"/>
      <c r="B73" s="4"/>
      <c r="F73" s="3"/>
      <c r="G73" s="38"/>
      <c r="I73" s="24"/>
      <c r="K73" s="3"/>
      <c r="L73" s="211"/>
      <c r="N73" s="24"/>
    </row>
    <row r="74" spans="1:14" ht="15.75" x14ac:dyDescent="0.25">
      <c r="A74" s="8" t="s">
        <v>0</v>
      </c>
      <c r="F74" s="8" t="s">
        <v>0</v>
      </c>
      <c r="G74" s="37"/>
      <c r="I74" s="24"/>
      <c r="K74" s="8" t="s">
        <v>0</v>
      </c>
      <c r="L74" s="213"/>
      <c r="N74" s="24"/>
    </row>
    <row r="75" spans="1:14" ht="5.0999999999999996" customHeight="1" x14ac:dyDescent="0.25">
      <c r="A75" s="8"/>
      <c r="F75" s="8"/>
      <c r="G75" s="37"/>
      <c r="I75" s="24"/>
      <c r="K75" s="8"/>
      <c r="L75" s="213"/>
      <c r="N75" s="24"/>
    </row>
    <row r="76" spans="1:14" x14ac:dyDescent="0.25">
      <c r="A76" s="12" t="s">
        <v>1</v>
      </c>
      <c r="B76" s="12" t="s">
        <v>2</v>
      </c>
      <c r="D76" s="16">
        <v>19800215039</v>
      </c>
      <c r="F76" s="12" t="s">
        <v>1</v>
      </c>
      <c r="G76" s="12" t="s">
        <v>2</v>
      </c>
      <c r="I76" s="19">
        <v>19800215039</v>
      </c>
      <c r="K76" s="12" t="s">
        <v>1</v>
      </c>
      <c r="L76" s="89" t="s">
        <v>2</v>
      </c>
      <c r="N76" s="19">
        <v>19800215039</v>
      </c>
    </row>
    <row r="77" spans="1:14" ht="30" x14ac:dyDescent="0.25">
      <c r="A77" s="12" t="s">
        <v>3</v>
      </c>
      <c r="B77" s="14" t="s">
        <v>4</v>
      </c>
      <c r="D77" s="16">
        <v>99</v>
      </c>
      <c r="F77" s="12" t="s">
        <v>3</v>
      </c>
      <c r="G77" s="12" t="s">
        <v>4</v>
      </c>
      <c r="I77" s="19">
        <v>99</v>
      </c>
      <c r="K77" s="12" t="s">
        <v>3</v>
      </c>
      <c r="L77" s="12" t="s">
        <v>4</v>
      </c>
      <c r="N77" s="19">
        <v>99</v>
      </c>
    </row>
    <row r="78" spans="1:14" x14ac:dyDescent="0.25">
      <c r="A78" s="12" t="s">
        <v>5</v>
      </c>
      <c r="B78" s="12" t="s">
        <v>216</v>
      </c>
      <c r="D78" s="18">
        <v>1979021504573</v>
      </c>
      <c r="F78" s="12" t="s">
        <v>5</v>
      </c>
      <c r="G78" s="12" t="s">
        <v>216</v>
      </c>
      <c r="I78" s="27">
        <v>1979021504573</v>
      </c>
      <c r="K78" s="12" t="s">
        <v>5</v>
      </c>
      <c r="L78" s="12" t="s">
        <v>216</v>
      </c>
      <c r="N78" s="27">
        <v>1979021504573</v>
      </c>
    </row>
    <row r="79" spans="1:14" x14ac:dyDescent="0.25">
      <c r="A79" s="12" t="s">
        <v>6</v>
      </c>
      <c r="B79" s="12" t="s">
        <v>7</v>
      </c>
      <c r="D79" s="18">
        <v>1985120488327</v>
      </c>
      <c r="F79" s="12" t="s">
        <v>6</v>
      </c>
      <c r="G79" s="12" t="s">
        <v>7</v>
      </c>
      <c r="I79" s="27">
        <v>1985120488327</v>
      </c>
      <c r="K79" s="12" t="s">
        <v>6</v>
      </c>
      <c r="L79" s="12" t="s">
        <v>7</v>
      </c>
      <c r="N79" s="27">
        <v>1985120488327</v>
      </c>
    </row>
    <row r="80" spans="1:14" x14ac:dyDescent="0.25">
      <c r="A80" s="12" t="s">
        <v>8</v>
      </c>
      <c r="B80" s="12" t="s">
        <v>9</v>
      </c>
      <c r="D80" s="19" t="s">
        <v>240</v>
      </c>
      <c r="F80" s="12" t="s">
        <v>8</v>
      </c>
      <c r="G80" s="12" t="s">
        <v>9</v>
      </c>
      <c r="I80" s="19" t="s">
        <v>240</v>
      </c>
      <c r="K80" s="12" t="s">
        <v>8</v>
      </c>
      <c r="L80" s="12" t="s">
        <v>9</v>
      </c>
      <c r="N80" s="19" t="s">
        <v>240</v>
      </c>
    </row>
    <row r="81" spans="1:14" x14ac:dyDescent="0.25">
      <c r="A81" s="100" t="s">
        <v>10</v>
      </c>
      <c r="B81" s="12" t="s">
        <v>11</v>
      </c>
      <c r="D81" s="16">
        <v>9999</v>
      </c>
      <c r="F81" s="100" t="s">
        <v>10</v>
      </c>
      <c r="G81" s="12" t="s">
        <v>11</v>
      </c>
      <c r="I81" s="19">
        <v>9999</v>
      </c>
      <c r="K81" s="100" t="s">
        <v>10</v>
      </c>
      <c r="L81" s="12" t="s">
        <v>11</v>
      </c>
      <c r="N81" s="19">
        <v>9999</v>
      </c>
    </row>
    <row r="82" spans="1:14" x14ac:dyDescent="0.25">
      <c r="A82" s="100" t="s">
        <v>12</v>
      </c>
      <c r="B82" s="12" t="s">
        <v>215</v>
      </c>
      <c r="D82" s="19" t="s">
        <v>71</v>
      </c>
      <c r="F82" s="100" t="s">
        <v>12</v>
      </c>
      <c r="G82" s="12" t="s">
        <v>215</v>
      </c>
      <c r="I82" s="19" t="s">
        <v>99</v>
      </c>
      <c r="K82" s="100" t="s">
        <v>12</v>
      </c>
      <c r="L82" s="12" t="s">
        <v>215</v>
      </c>
      <c r="N82" s="19" t="s">
        <v>86</v>
      </c>
    </row>
    <row r="83" spans="1:14" x14ac:dyDescent="0.25">
      <c r="A83" s="12" t="s">
        <v>13</v>
      </c>
      <c r="B83" s="12" t="s">
        <v>14</v>
      </c>
      <c r="D83" s="16">
        <v>1</v>
      </c>
      <c r="F83" s="12" t="s">
        <v>13</v>
      </c>
      <c r="G83" s="12" t="s">
        <v>14</v>
      </c>
      <c r="I83" s="19">
        <v>1</v>
      </c>
      <c r="K83" s="12" t="s">
        <v>13</v>
      </c>
      <c r="L83" s="12" t="s">
        <v>14</v>
      </c>
      <c r="N83" s="19">
        <v>1</v>
      </c>
    </row>
    <row r="84" spans="1:14" x14ac:dyDescent="0.25">
      <c r="A84" s="100" t="s">
        <v>15</v>
      </c>
      <c r="B84" s="12" t="s">
        <v>15</v>
      </c>
      <c r="D84" s="16">
        <v>2020</v>
      </c>
      <c r="F84" s="100" t="s">
        <v>15</v>
      </c>
      <c r="G84" s="12" t="s">
        <v>15</v>
      </c>
      <c r="I84" s="19">
        <v>2020</v>
      </c>
      <c r="K84" s="100" t="s">
        <v>15</v>
      </c>
      <c r="L84" s="12" t="s">
        <v>15</v>
      </c>
      <c r="N84" s="19">
        <v>2020</v>
      </c>
    </row>
    <row r="85" spans="1:14" x14ac:dyDescent="0.25">
      <c r="A85" s="100" t="s">
        <v>16</v>
      </c>
      <c r="B85" s="12" t="s">
        <v>17</v>
      </c>
      <c r="D85" s="17">
        <v>43831</v>
      </c>
      <c r="F85" s="100" t="s">
        <v>16</v>
      </c>
      <c r="G85" s="12" t="s">
        <v>17</v>
      </c>
      <c r="I85" s="25">
        <v>43831</v>
      </c>
      <c r="K85" s="100" t="s">
        <v>16</v>
      </c>
      <c r="L85" s="12" t="s">
        <v>17</v>
      </c>
      <c r="N85" s="25">
        <v>43831</v>
      </c>
    </row>
    <row r="86" spans="1:14" x14ac:dyDescent="0.25">
      <c r="A86" s="100" t="s">
        <v>18</v>
      </c>
      <c r="B86" s="12" t="s">
        <v>19</v>
      </c>
      <c r="D86" s="17">
        <v>44196</v>
      </c>
      <c r="F86" s="100" t="s">
        <v>18</v>
      </c>
      <c r="G86" s="12" t="s">
        <v>19</v>
      </c>
      <c r="I86" s="25">
        <v>44196</v>
      </c>
      <c r="K86" s="100" t="s">
        <v>18</v>
      </c>
      <c r="L86" s="12" t="s">
        <v>19</v>
      </c>
      <c r="N86" s="25">
        <v>44196</v>
      </c>
    </row>
  </sheetData>
  <pageMargins left="0.7" right="0.7" top="0.75" bottom="0.75" header="0.3" footer="0.3"/>
  <pageSetup paperSize="8"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CCCCFF"/>
    <pageSetUpPr fitToPage="1"/>
  </sheetPr>
  <dimension ref="A1:U139"/>
  <sheetViews>
    <sheetView showGridLines="0" zoomScaleNormal="100" workbookViewId="0"/>
  </sheetViews>
  <sheetFormatPr baseColWidth="10" defaultColWidth="10.85546875" defaultRowHeight="15" x14ac:dyDescent="0.25"/>
  <cols>
    <col min="1" max="1" width="27.7109375" customWidth="1"/>
    <col min="2" max="2" width="116" customWidth="1"/>
    <col min="3" max="3" width="1.85546875" customWidth="1"/>
    <col min="4" max="5" width="16.140625" style="24" customWidth="1"/>
    <col min="6" max="6" width="5.28515625" customWidth="1"/>
    <col min="7" max="7" width="27.7109375" customWidth="1"/>
    <col min="8" max="8" width="116" customWidth="1"/>
    <col min="9" max="9" width="1.85546875" customWidth="1"/>
    <col min="10" max="11" width="16.140625" style="24" customWidth="1"/>
    <col min="12" max="12" width="5.28515625" customWidth="1"/>
    <col min="13" max="13" width="27.7109375" customWidth="1"/>
    <col min="14" max="14" width="116" customWidth="1"/>
    <col min="15" max="15" width="1.85546875" customWidth="1"/>
    <col min="16" max="16" width="16.140625" style="24" customWidth="1"/>
    <col min="17" max="17" width="5.140625" customWidth="1"/>
    <col min="18" max="18" width="27.85546875" customWidth="1"/>
    <col min="19" max="19" width="116" customWidth="1"/>
    <col min="20" max="20" width="1.7109375" customWidth="1"/>
    <col min="21" max="21" width="16" customWidth="1"/>
    <col min="22" max="16384" width="10.85546875" style="66"/>
  </cols>
  <sheetData>
    <row r="1" spans="1:21" ht="21" x14ac:dyDescent="0.25">
      <c r="A1" s="169" t="s">
        <v>248</v>
      </c>
      <c r="B1" s="170"/>
      <c r="C1" s="170"/>
      <c r="D1" s="171"/>
      <c r="E1" s="171"/>
      <c r="F1" s="170"/>
      <c r="G1" s="169" t="s">
        <v>280</v>
      </c>
      <c r="H1" s="170"/>
      <c r="I1" s="170"/>
      <c r="J1" s="171"/>
      <c r="K1" s="171"/>
      <c r="L1" s="170"/>
      <c r="M1" s="169" t="s">
        <v>280</v>
      </c>
      <c r="N1" s="170"/>
      <c r="O1" s="170"/>
      <c r="P1" s="171"/>
      <c r="Q1" s="170"/>
      <c r="R1" s="169" t="s">
        <v>248</v>
      </c>
      <c r="S1" s="170"/>
      <c r="T1" s="170"/>
      <c r="U1" s="171"/>
    </row>
    <row r="2" spans="1:21" ht="12" customHeight="1" x14ac:dyDescent="0.25">
      <c r="G2" s="11"/>
      <c r="R2" s="149"/>
      <c r="U2" s="24"/>
    </row>
    <row r="3" spans="1:21" ht="21" x14ac:dyDescent="0.25">
      <c r="A3" s="40" t="s">
        <v>106</v>
      </c>
      <c r="D3" s="56"/>
      <c r="E3" s="102"/>
      <c r="G3" s="40" t="s">
        <v>96</v>
      </c>
      <c r="J3" s="56"/>
      <c r="K3" s="150"/>
      <c r="M3" s="40" t="s">
        <v>98</v>
      </c>
      <c r="P3" s="56"/>
      <c r="R3" s="40" t="s">
        <v>94</v>
      </c>
      <c r="U3" s="139"/>
    </row>
    <row r="4" spans="1:21" ht="12" customHeight="1" x14ac:dyDescent="0.25">
      <c r="A4" s="11"/>
      <c r="D4" s="56" t="s">
        <v>60</v>
      </c>
      <c r="E4" s="102"/>
      <c r="G4" s="11"/>
      <c r="J4" s="56" t="s">
        <v>60</v>
      </c>
      <c r="K4" s="150"/>
      <c r="M4" s="11"/>
      <c r="P4" s="56" t="s">
        <v>60</v>
      </c>
      <c r="R4" s="11"/>
      <c r="U4" s="139" t="s">
        <v>60</v>
      </c>
    </row>
    <row r="5" spans="1:21" ht="15.75" x14ac:dyDescent="0.25">
      <c r="A5" s="9" t="s">
        <v>46</v>
      </c>
      <c r="B5" s="4"/>
      <c r="D5" s="23" t="s">
        <v>61</v>
      </c>
      <c r="E5" s="23"/>
      <c r="G5" s="9" t="s">
        <v>46</v>
      </c>
      <c r="H5" s="4"/>
      <c r="J5" s="23" t="s">
        <v>61</v>
      </c>
      <c r="K5" s="23"/>
      <c r="M5" s="9" t="s">
        <v>46</v>
      </c>
      <c r="N5" s="4"/>
      <c r="P5" s="23" t="s">
        <v>61</v>
      </c>
      <c r="R5" s="9" t="s">
        <v>46</v>
      </c>
      <c r="S5" s="4"/>
      <c r="U5" s="23" t="s">
        <v>61</v>
      </c>
    </row>
    <row r="6" spans="1:21" ht="5.0999999999999996" customHeight="1" x14ac:dyDescent="0.25">
      <c r="A6" s="9"/>
      <c r="B6" s="4"/>
      <c r="D6" s="22"/>
      <c r="E6" s="22"/>
      <c r="G6" s="9"/>
      <c r="H6" s="4"/>
      <c r="J6" s="22"/>
      <c r="K6" s="22"/>
      <c r="M6" s="9"/>
      <c r="N6" s="4"/>
      <c r="P6" s="22"/>
      <c r="R6" s="9"/>
      <c r="S6" s="4"/>
      <c r="U6" s="22"/>
    </row>
    <row r="7" spans="1:21" x14ac:dyDescent="0.25">
      <c r="A7" s="12" t="s">
        <v>47</v>
      </c>
      <c r="B7" s="12" t="s">
        <v>249</v>
      </c>
      <c r="D7" s="19" t="s">
        <v>81</v>
      </c>
      <c r="E7" s="31"/>
      <c r="G7" s="100" t="s">
        <v>47</v>
      </c>
      <c r="H7" s="12" t="s">
        <v>249</v>
      </c>
      <c r="J7" s="19" t="s">
        <v>81</v>
      </c>
      <c r="K7" s="31"/>
      <c r="M7" s="100" t="s">
        <v>47</v>
      </c>
      <c r="N7" s="12" t="s">
        <v>249</v>
      </c>
      <c r="P7" s="19" t="s">
        <v>81</v>
      </c>
      <c r="R7" s="46"/>
      <c r="S7" s="46"/>
      <c r="U7" s="53"/>
    </row>
    <row r="8" spans="1:21" x14ac:dyDescent="0.25">
      <c r="A8" s="12" t="s">
        <v>49</v>
      </c>
      <c r="B8" s="13" t="s">
        <v>82</v>
      </c>
      <c r="D8" s="25">
        <v>43922</v>
      </c>
      <c r="E8" s="105"/>
      <c r="G8" s="49" t="s">
        <v>49</v>
      </c>
      <c r="H8" s="13" t="s">
        <v>82</v>
      </c>
      <c r="J8" s="25">
        <v>43922</v>
      </c>
      <c r="K8" s="105"/>
      <c r="M8" s="49" t="s">
        <v>49</v>
      </c>
      <c r="N8" s="13" t="s">
        <v>82</v>
      </c>
      <c r="P8" s="25">
        <v>43922</v>
      </c>
      <c r="R8" s="46"/>
      <c r="S8" s="75"/>
      <c r="U8" s="76"/>
    </row>
    <row r="9" spans="1:21" x14ac:dyDescent="0.25">
      <c r="A9" s="6"/>
      <c r="B9" s="6"/>
      <c r="G9" s="6"/>
      <c r="H9" s="6"/>
      <c r="M9" s="6"/>
      <c r="N9" s="6"/>
      <c r="R9" s="6"/>
      <c r="S9" s="6"/>
      <c r="U9" s="24"/>
    </row>
    <row r="10" spans="1:21" ht="15.75" x14ac:dyDescent="0.25">
      <c r="A10" s="9" t="s">
        <v>40</v>
      </c>
      <c r="B10" s="4"/>
      <c r="G10" s="9" t="s">
        <v>40</v>
      </c>
      <c r="H10" s="4"/>
      <c r="M10" s="9" t="s">
        <v>40</v>
      </c>
      <c r="N10" s="4"/>
      <c r="R10" s="9" t="s">
        <v>40</v>
      </c>
      <c r="S10" s="4"/>
      <c r="U10" s="24"/>
    </row>
    <row r="11" spans="1:21" ht="5.0999999999999996" customHeight="1" x14ac:dyDescent="0.25">
      <c r="A11" s="9"/>
      <c r="B11" s="4"/>
      <c r="G11" s="9"/>
      <c r="H11" s="4"/>
      <c r="M11" s="9"/>
      <c r="N11" s="4"/>
      <c r="R11" s="9"/>
      <c r="S11" s="4"/>
      <c r="U11" s="24"/>
    </row>
    <row r="12" spans="1:21" ht="45" x14ac:dyDescent="0.25">
      <c r="A12" s="46"/>
      <c r="B12" s="46"/>
      <c r="D12" s="46"/>
      <c r="E12" s="6"/>
      <c r="G12" s="100" t="s">
        <v>41</v>
      </c>
      <c r="H12" s="13" t="s">
        <v>310</v>
      </c>
      <c r="J12" s="28">
        <f>1/4*2400</f>
        <v>600</v>
      </c>
      <c r="K12" s="96"/>
      <c r="M12" s="100" t="s">
        <v>42</v>
      </c>
      <c r="N12" s="12" t="s">
        <v>43</v>
      </c>
      <c r="P12" s="28">
        <v>300</v>
      </c>
      <c r="R12" s="46"/>
      <c r="S12" s="46"/>
      <c r="U12" s="46"/>
    </row>
    <row r="13" spans="1:21" x14ac:dyDescent="0.25">
      <c r="A13" s="6"/>
      <c r="B13" s="6"/>
      <c r="G13" s="6"/>
      <c r="H13" s="6"/>
      <c r="M13" s="6"/>
      <c r="N13" s="6"/>
      <c r="R13" s="6"/>
      <c r="S13" s="6"/>
      <c r="U13" s="24"/>
    </row>
    <row r="14" spans="1:21" ht="30" x14ac:dyDescent="0.25">
      <c r="A14" s="115" t="s">
        <v>39</v>
      </c>
      <c r="B14" s="10"/>
      <c r="G14" s="9" t="s">
        <v>39</v>
      </c>
      <c r="H14" s="39" t="s">
        <v>309</v>
      </c>
      <c r="M14" s="9" t="s">
        <v>39</v>
      </c>
      <c r="N14" s="39" t="s">
        <v>309</v>
      </c>
      <c r="R14" s="115" t="s">
        <v>39</v>
      </c>
      <c r="S14" s="10"/>
      <c r="U14" s="24"/>
    </row>
    <row r="15" spans="1:21" ht="5.0999999999999996" customHeight="1" x14ac:dyDescent="0.25">
      <c r="A15" s="9"/>
      <c r="B15" s="10"/>
      <c r="G15" s="9"/>
      <c r="H15" s="10"/>
      <c r="M15" s="9"/>
      <c r="N15" s="10"/>
      <c r="R15" s="9"/>
      <c r="S15" s="10"/>
      <c r="U15" s="24"/>
    </row>
    <row r="16" spans="1:21" ht="30" x14ac:dyDescent="0.25">
      <c r="A16" s="46"/>
      <c r="B16" s="46"/>
      <c r="D16" s="55"/>
      <c r="E16" s="96"/>
      <c r="G16" s="100" t="s">
        <v>67</v>
      </c>
      <c r="H16" s="12" t="s">
        <v>188</v>
      </c>
      <c r="J16" s="29"/>
      <c r="K16" s="167"/>
      <c r="M16" s="100" t="s">
        <v>64</v>
      </c>
      <c r="N16" s="12" t="s">
        <v>190</v>
      </c>
      <c r="P16" s="29"/>
      <c r="R16" s="46"/>
      <c r="S16" s="46"/>
      <c r="U16" s="55"/>
    </row>
    <row r="17" spans="1:21" ht="30" x14ac:dyDescent="0.25">
      <c r="A17" s="46"/>
      <c r="B17" s="46"/>
      <c r="D17" s="55"/>
      <c r="E17" s="96"/>
      <c r="G17" s="100" t="s">
        <v>63</v>
      </c>
      <c r="H17" s="12" t="s">
        <v>189</v>
      </c>
      <c r="J17" s="28"/>
      <c r="K17" s="96"/>
      <c r="M17" s="64"/>
      <c r="N17" s="64"/>
      <c r="P17" s="144"/>
      <c r="R17" s="46"/>
      <c r="S17" s="46"/>
      <c r="U17" s="55"/>
    </row>
    <row r="18" spans="1:21" ht="30" x14ac:dyDescent="0.25">
      <c r="A18" s="46"/>
      <c r="B18" s="46"/>
      <c r="D18" s="55"/>
      <c r="E18" s="96"/>
      <c r="G18" s="12" t="s">
        <v>65</v>
      </c>
      <c r="H18" s="89" t="s">
        <v>229</v>
      </c>
      <c r="J18" s="28"/>
      <c r="K18" s="96"/>
      <c r="M18" s="46"/>
      <c r="N18" s="46"/>
      <c r="P18" s="55"/>
      <c r="R18" s="46"/>
      <c r="S18" s="46"/>
      <c r="U18" s="55"/>
    </row>
    <row r="19" spans="1:21" ht="30" x14ac:dyDescent="0.25">
      <c r="A19" s="46"/>
      <c r="B19" s="46"/>
      <c r="D19" s="55"/>
      <c r="E19" s="96"/>
      <c r="G19" s="12" t="s">
        <v>66</v>
      </c>
      <c r="H19" s="12" t="s">
        <v>230</v>
      </c>
      <c r="J19" s="28"/>
      <c r="K19" s="96"/>
      <c r="M19" s="71"/>
      <c r="N19" s="71"/>
      <c r="P19" s="145"/>
      <c r="R19" s="46"/>
      <c r="S19" s="46"/>
      <c r="U19" s="55"/>
    </row>
    <row r="20" spans="1:21" x14ac:dyDescent="0.25">
      <c r="A20" s="3"/>
      <c r="B20" s="4"/>
      <c r="G20" s="3"/>
      <c r="H20" s="4"/>
      <c r="M20" s="3"/>
      <c r="N20" s="4"/>
      <c r="R20" s="3"/>
      <c r="S20" s="4"/>
      <c r="U20" s="24"/>
    </row>
    <row r="21" spans="1:21" ht="15.75" x14ac:dyDescent="0.25">
      <c r="A21" s="9" t="s">
        <v>27</v>
      </c>
      <c r="B21" s="4"/>
      <c r="G21" s="9" t="s">
        <v>27</v>
      </c>
      <c r="H21" s="4"/>
      <c r="M21" s="9" t="s">
        <v>27</v>
      </c>
      <c r="N21" s="4"/>
      <c r="R21" s="9" t="s">
        <v>27</v>
      </c>
      <c r="S21" s="4"/>
      <c r="U21" s="24"/>
    </row>
    <row r="22" spans="1:21" ht="5.0999999999999996" customHeight="1" x14ac:dyDescent="0.25">
      <c r="A22" s="9"/>
      <c r="B22" s="4"/>
      <c r="G22" s="9"/>
      <c r="H22" s="4"/>
      <c r="M22" s="9"/>
      <c r="N22" s="4"/>
      <c r="R22" s="9"/>
      <c r="S22" s="4"/>
      <c r="U22" s="24"/>
    </row>
    <row r="23" spans="1:21" x14ac:dyDescent="0.25">
      <c r="A23" s="46"/>
      <c r="B23" s="46"/>
      <c r="D23" s="46"/>
      <c r="E23" s="6"/>
      <c r="G23" s="12" t="s">
        <v>28</v>
      </c>
      <c r="H23" s="12" t="s">
        <v>232</v>
      </c>
      <c r="J23" s="28">
        <v>50000</v>
      </c>
      <c r="K23" s="96"/>
      <c r="M23" s="46"/>
      <c r="N23" s="46"/>
      <c r="P23" s="46"/>
      <c r="R23" s="46"/>
      <c r="S23" s="46"/>
      <c r="U23" s="46"/>
    </row>
    <row r="24" spans="1:21" x14ac:dyDescent="0.25">
      <c r="A24" s="47"/>
      <c r="B24" s="47"/>
      <c r="D24" s="47"/>
      <c r="E24" s="6"/>
      <c r="G24" s="12" t="s">
        <v>29</v>
      </c>
      <c r="H24" s="12" t="s">
        <v>30</v>
      </c>
      <c r="J24" s="19">
        <v>1</v>
      </c>
      <c r="K24" s="31"/>
      <c r="M24" s="47"/>
      <c r="N24" s="47"/>
      <c r="P24" s="47"/>
      <c r="R24" s="47"/>
      <c r="S24" s="47"/>
      <c r="U24" s="47"/>
    </row>
    <row r="25" spans="1:21" x14ac:dyDescent="0.25">
      <c r="A25" s="12" t="s">
        <v>31</v>
      </c>
      <c r="B25" s="12" t="s">
        <v>32</v>
      </c>
      <c r="D25" s="25">
        <v>43466</v>
      </c>
      <c r="E25" s="105"/>
      <c r="G25" s="100" t="s">
        <v>31</v>
      </c>
      <c r="H25" s="12" t="s">
        <v>32</v>
      </c>
      <c r="J25" s="25">
        <v>43466</v>
      </c>
      <c r="K25" s="105"/>
      <c r="M25" s="12" t="s">
        <v>31</v>
      </c>
      <c r="N25" s="12" t="s">
        <v>32</v>
      </c>
      <c r="P25" s="25">
        <v>43466</v>
      </c>
      <c r="R25" s="12" t="s">
        <v>31</v>
      </c>
      <c r="S25" s="12" t="s">
        <v>32</v>
      </c>
      <c r="U25" s="25">
        <v>43466</v>
      </c>
    </row>
    <row r="26" spans="1:21" x14ac:dyDescent="0.25">
      <c r="A26" s="12" t="s">
        <v>33</v>
      </c>
      <c r="B26" s="14" t="s">
        <v>97</v>
      </c>
      <c r="D26" s="25"/>
      <c r="E26" s="105"/>
      <c r="G26" s="12" t="s">
        <v>33</v>
      </c>
      <c r="H26" s="14" t="s">
        <v>97</v>
      </c>
      <c r="J26" s="25"/>
      <c r="K26" s="105"/>
      <c r="M26" s="49" t="s">
        <v>33</v>
      </c>
      <c r="N26" s="14" t="s">
        <v>97</v>
      </c>
      <c r="P26" s="25"/>
      <c r="R26" s="12" t="s">
        <v>33</v>
      </c>
      <c r="S26" s="14" t="s">
        <v>97</v>
      </c>
      <c r="U26" s="25"/>
    </row>
    <row r="27" spans="1:21" x14ac:dyDescent="0.25">
      <c r="A27" s="12" t="s">
        <v>34</v>
      </c>
      <c r="B27" s="89" t="s">
        <v>35</v>
      </c>
      <c r="D27" s="25">
        <v>43466</v>
      </c>
      <c r="E27" s="105"/>
      <c r="G27" s="12" t="s">
        <v>34</v>
      </c>
      <c r="H27" s="12" t="s">
        <v>35</v>
      </c>
      <c r="J27" s="25">
        <v>43466</v>
      </c>
      <c r="K27" s="105"/>
      <c r="M27" s="12" t="s">
        <v>34</v>
      </c>
      <c r="N27" s="12" t="s">
        <v>35</v>
      </c>
      <c r="P27" s="25">
        <v>43466</v>
      </c>
      <c r="R27" s="12" t="s">
        <v>34</v>
      </c>
      <c r="S27" s="12" t="s">
        <v>35</v>
      </c>
      <c r="U27" s="25">
        <v>43466</v>
      </c>
    </row>
    <row r="28" spans="1:21" x14ac:dyDescent="0.25">
      <c r="A28" s="12" t="s">
        <v>36</v>
      </c>
      <c r="B28" s="89" t="s">
        <v>234</v>
      </c>
      <c r="D28" s="25">
        <v>43466</v>
      </c>
      <c r="E28" s="105"/>
      <c r="G28" s="100" t="s">
        <v>36</v>
      </c>
      <c r="H28" s="12" t="s">
        <v>37</v>
      </c>
      <c r="J28" s="25">
        <v>43466</v>
      </c>
      <c r="K28" s="105"/>
      <c r="M28" s="100" t="s">
        <v>36</v>
      </c>
      <c r="N28" s="12" t="s">
        <v>37</v>
      </c>
      <c r="P28" s="25">
        <v>43466</v>
      </c>
      <c r="R28" s="12" t="s">
        <v>36</v>
      </c>
      <c r="S28" s="12" t="s">
        <v>37</v>
      </c>
      <c r="U28" s="25">
        <v>43466</v>
      </c>
    </row>
    <row r="29" spans="1:21" x14ac:dyDescent="0.25">
      <c r="A29" s="12" t="s">
        <v>38</v>
      </c>
      <c r="B29" s="15" t="s">
        <v>82</v>
      </c>
      <c r="D29" s="25">
        <v>43922</v>
      </c>
      <c r="E29" s="105"/>
      <c r="G29" s="100" t="s">
        <v>38</v>
      </c>
      <c r="H29" s="15" t="s">
        <v>82</v>
      </c>
      <c r="J29" s="25">
        <v>43922</v>
      </c>
      <c r="K29" s="105"/>
      <c r="M29" s="12" t="s">
        <v>38</v>
      </c>
      <c r="N29" s="15" t="s">
        <v>82</v>
      </c>
      <c r="P29" s="25">
        <v>43922</v>
      </c>
      <c r="R29" s="12" t="s">
        <v>38</v>
      </c>
      <c r="S29" s="15" t="s">
        <v>82</v>
      </c>
      <c r="U29" s="25">
        <v>43922</v>
      </c>
    </row>
    <row r="30" spans="1:21" x14ac:dyDescent="0.25">
      <c r="A30" s="6"/>
      <c r="B30" s="7"/>
      <c r="G30" s="6"/>
      <c r="H30" s="7"/>
      <c r="M30" s="6"/>
      <c r="N30" s="7"/>
    </row>
    <row r="31" spans="1:21" ht="15.75" x14ac:dyDescent="0.25">
      <c r="A31" s="9"/>
      <c r="B31" s="220"/>
      <c r="G31" s="9" t="s">
        <v>26</v>
      </c>
      <c r="H31" s="4"/>
      <c r="M31" s="9"/>
      <c r="N31" s="4"/>
    </row>
    <row r="32" spans="1:21" ht="5.0999999999999996" customHeight="1" x14ac:dyDescent="0.25">
      <c r="A32" s="9"/>
      <c r="B32" s="220"/>
      <c r="G32" s="9"/>
      <c r="H32" s="4"/>
      <c r="M32" s="9"/>
      <c r="N32" s="4"/>
    </row>
    <row r="33" spans="1:21" x14ac:dyDescent="0.25">
      <c r="A33" s="3"/>
      <c r="B33" s="220"/>
      <c r="G33" s="212" t="s">
        <v>260</v>
      </c>
      <c r="H33" s="4"/>
      <c r="M33" s="3"/>
      <c r="N33" s="4"/>
    </row>
    <row r="34" spans="1:21" x14ac:dyDescent="0.25">
      <c r="A34" s="3"/>
      <c r="B34" s="220"/>
      <c r="G34" s="3"/>
      <c r="H34" s="4"/>
      <c r="M34" s="3"/>
      <c r="N34" s="4"/>
    </row>
    <row r="35" spans="1:21" ht="15.75" x14ac:dyDescent="0.25">
      <c r="A35" s="9" t="s">
        <v>20</v>
      </c>
      <c r="B35" s="220"/>
      <c r="G35" s="9" t="s">
        <v>20</v>
      </c>
      <c r="H35" s="4"/>
      <c r="M35" s="9" t="s">
        <v>20</v>
      </c>
      <c r="N35" s="4"/>
      <c r="R35" s="9" t="s">
        <v>20</v>
      </c>
      <c r="S35" s="4"/>
      <c r="U35" s="24"/>
    </row>
    <row r="36" spans="1:21" ht="5.0999999999999996" customHeight="1" x14ac:dyDescent="0.25">
      <c r="A36" s="9"/>
      <c r="B36" s="220"/>
      <c r="G36" s="9"/>
      <c r="H36" s="4"/>
      <c r="M36" s="9"/>
      <c r="N36" s="4"/>
      <c r="R36" s="9"/>
      <c r="S36" s="4"/>
      <c r="U36" s="24"/>
    </row>
    <row r="37" spans="1:21" x14ac:dyDescent="0.25">
      <c r="A37" s="12" t="s">
        <v>21</v>
      </c>
      <c r="B37" s="89" t="s">
        <v>22</v>
      </c>
      <c r="D37" s="19"/>
      <c r="E37" s="31"/>
      <c r="G37" s="12" t="s">
        <v>21</v>
      </c>
      <c r="H37" s="12" t="s">
        <v>22</v>
      </c>
      <c r="J37" s="19"/>
      <c r="K37" s="31"/>
      <c r="M37" s="12" t="s">
        <v>21</v>
      </c>
      <c r="N37" s="12" t="s">
        <v>22</v>
      </c>
      <c r="P37" s="19"/>
      <c r="R37" s="12" t="s">
        <v>21</v>
      </c>
      <c r="S37" s="12" t="s">
        <v>22</v>
      </c>
      <c r="U37" s="19"/>
    </row>
    <row r="38" spans="1:21" ht="27.6" customHeight="1" x14ac:dyDescent="0.25">
      <c r="A38" s="100" t="s">
        <v>23</v>
      </c>
      <c r="B38" s="140" t="s">
        <v>233</v>
      </c>
      <c r="D38" s="26" t="s">
        <v>83</v>
      </c>
      <c r="E38" s="106"/>
      <c r="G38" s="100" t="s">
        <v>23</v>
      </c>
      <c r="H38" s="140" t="s">
        <v>233</v>
      </c>
      <c r="J38" s="26" t="s">
        <v>83</v>
      </c>
      <c r="K38" s="106"/>
      <c r="M38" s="100" t="s">
        <v>23</v>
      </c>
      <c r="N38" s="140" t="s">
        <v>233</v>
      </c>
      <c r="P38" s="26" t="s">
        <v>83</v>
      </c>
      <c r="R38" s="100" t="s">
        <v>23</v>
      </c>
      <c r="S38" s="140" t="s">
        <v>233</v>
      </c>
      <c r="U38" s="26" t="s">
        <v>83</v>
      </c>
    </row>
    <row r="39" spans="1:21" x14ac:dyDescent="0.25">
      <c r="A39" s="3"/>
      <c r="B39" s="4"/>
      <c r="G39" s="3"/>
      <c r="H39" s="4"/>
      <c r="M39" s="3"/>
      <c r="N39" s="4"/>
      <c r="R39" s="3"/>
      <c r="S39" s="4"/>
      <c r="U39" s="24"/>
    </row>
    <row r="40" spans="1:21" ht="15.75" x14ac:dyDescent="0.25">
      <c r="A40" s="8" t="s">
        <v>0</v>
      </c>
      <c r="G40" s="8" t="s">
        <v>0</v>
      </c>
      <c r="M40" s="8" t="s">
        <v>0</v>
      </c>
      <c r="R40" s="8" t="s">
        <v>0</v>
      </c>
      <c r="U40" s="24"/>
    </row>
    <row r="41" spans="1:21" ht="5.0999999999999996" customHeight="1" x14ac:dyDescent="0.25">
      <c r="A41" s="8"/>
      <c r="G41" s="8"/>
      <c r="M41" s="8"/>
      <c r="R41" s="8"/>
      <c r="U41" s="24"/>
    </row>
    <row r="42" spans="1:21" x14ac:dyDescent="0.25">
      <c r="A42" s="12" t="s">
        <v>1</v>
      </c>
      <c r="B42" s="12" t="s">
        <v>2</v>
      </c>
      <c r="D42" s="19">
        <v>19800215039</v>
      </c>
      <c r="E42" s="31"/>
      <c r="G42" s="12" t="s">
        <v>1</v>
      </c>
      <c r="H42" s="12" t="s">
        <v>2</v>
      </c>
      <c r="J42" s="19">
        <v>19800215039</v>
      </c>
      <c r="K42" s="31"/>
      <c r="M42" s="12" t="s">
        <v>1</v>
      </c>
      <c r="N42" s="12" t="s">
        <v>2</v>
      </c>
      <c r="P42" s="19">
        <v>19800215039</v>
      </c>
      <c r="R42" s="12" t="s">
        <v>1</v>
      </c>
      <c r="S42" s="12" t="s">
        <v>2</v>
      </c>
      <c r="U42" s="19">
        <v>19800215039</v>
      </c>
    </row>
    <row r="43" spans="1:21" ht="30" x14ac:dyDescent="0.25">
      <c r="A43" s="12" t="s">
        <v>3</v>
      </c>
      <c r="B43" s="14" t="s">
        <v>4</v>
      </c>
      <c r="D43" s="19">
        <v>99</v>
      </c>
      <c r="E43" s="31"/>
      <c r="G43" s="12" t="s">
        <v>3</v>
      </c>
      <c r="H43" s="14" t="s">
        <v>4</v>
      </c>
      <c r="J43" s="19">
        <v>99</v>
      </c>
      <c r="K43" s="31"/>
      <c r="M43" s="12" t="s">
        <v>3</v>
      </c>
      <c r="N43" s="14" t="s">
        <v>4</v>
      </c>
      <c r="P43" s="19">
        <v>99</v>
      </c>
      <c r="R43" s="12" t="s">
        <v>3</v>
      </c>
      <c r="S43" s="14" t="s">
        <v>4</v>
      </c>
      <c r="U43" s="19">
        <v>99</v>
      </c>
    </row>
    <row r="44" spans="1:21" x14ac:dyDescent="0.25">
      <c r="A44" s="12" t="s">
        <v>5</v>
      </c>
      <c r="B44" s="12" t="s">
        <v>216</v>
      </c>
      <c r="D44" s="27">
        <v>1979021504573</v>
      </c>
      <c r="E44" s="107"/>
      <c r="G44" s="12" t="s">
        <v>5</v>
      </c>
      <c r="H44" s="12" t="s">
        <v>216</v>
      </c>
      <c r="J44" s="27">
        <v>1979021504573</v>
      </c>
      <c r="K44" s="107"/>
      <c r="M44" s="12" t="s">
        <v>5</v>
      </c>
      <c r="N44" s="12" t="s">
        <v>216</v>
      </c>
      <c r="P44" s="27">
        <v>1979021504573</v>
      </c>
      <c r="R44" s="12" t="s">
        <v>5</v>
      </c>
      <c r="S44" s="12" t="s">
        <v>216</v>
      </c>
      <c r="U44" s="27">
        <v>1979021504573</v>
      </c>
    </row>
    <row r="45" spans="1:21" x14ac:dyDescent="0.25">
      <c r="A45" s="12" t="s">
        <v>6</v>
      </c>
      <c r="B45" s="12" t="s">
        <v>7</v>
      </c>
      <c r="D45" s="27">
        <v>1985120488327</v>
      </c>
      <c r="E45" s="107"/>
      <c r="G45" s="12" t="s">
        <v>6</v>
      </c>
      <c r="H45" s="12" t="s">
        <v>7</v>
      </c>
      <c r="J45" s="27">
        <v>1985120488327</v>
      </c>
      <c r="K45" s="107"/>
      <c r="M45" s="12" t="s">
        <v>6</v>
      </c>
      <c r="N45" s="12" t="s">
        <v>7</v>
      </c>
      <c r="P45" s="27">
        <v>1985120488327</v>
      </c>
      <c r="R45" s="12" t="s">
        <v>6</v>
      </c>
      <c r="S45" s="12" t="s">
        <v>7</v>
      </c>
      <c r="U45" s="27">
        <v>1985120488327</v>
      </c>
    </row>
    <row r="46" spans="1:21" x14ac:dyDescent="0.25">
      <c r="A46" s="12" t="s">
        <v>8</v>
      </c>
      <c r="B46" s="12" t="s">
        <v>9</v>
      </c>
      <c r="D46" s="19" t="s">
        <v>240</v>
      </c>
      <c r="E46" s="31"/>
      <c r="G46" s="12" t="s">
        <v>8</v>
      </c>
      <c r="H46" s="12" t="s">
        <v>9</v>
      </c>
      <c r="J46" s="19" t="s">
        <v>240</v>
      </c>
      <c r="K46" s="31"/>
      <c r="M46" s="12" t="s">
        <v>8</v>
      </c>
      <c r="N46" s="12" t="s">
        <v>9</v>
      </c>
      <c r="P46" s="19" t="s">
        <v>240</v>
      </c>
      <c r="R46" s="12" t="s">
        <v>8</v>
      </c>
      <c r="S46" s="12" t="s">
        <v>9</v>
      </c>
      <c r="U46" s="19" t="s">
        <v>240</v>
      </c>
    </row>
    <row r="47" spans="1:21" x14ac:dyDescent="0.25">
      <c r="A47" s="100" t="s">
        <v>10</v>
      </c>
      <c r="B47" s="12" t="s">
        <v>11</v>
      </c>
      <c r="D47" s="19">
        <v>9999</v>
      </c>
      <c r="E47" s="31"/>
      <c r="G47" s="100" t="s">
        <v>10</v>
      </c>
      <c r="H47" s="12" t="s">
        <v>11</v>
      </c>
      <c r="J47" s="19">
        <v>9999</v>
      </c>
      <c r="K47" s="31"/>
      <c r="M47" s="100" t="s">
        <v>10</v>
      </c>
      <c r="N47" s="12" t="s">
        <v>11</v>
      </c>
      <c r="P47" s="19">
        <v>9999</v>
      </c>
      <c r="R47" s="100" t="s">
        <v>10</v>
      </c>
      <c r="S47" s="12" t="s">
        <v>11</v>
      </c>
      <c r="U47" s="19">
        <v>9999</v>
      </c>
    </row>
    <row r="48" spans="1:21" x14ac:dyDescent="0.25">
      <c r="A48" s="100" t="s">
        <v>12</v>
      </c>
      <c r="B48" s="49" t="s">
        <v>215</v>
      </c>
      <c r="D48" s="19" t="s">
        <v>86</v>
      </c>
      <c r="E48" s="31"/>
      <c r="G48" s="100" t="s">
        <v>12</v>
      </c>
      <c r="H48" s="49" t="s">
        <v>215</v>
      </c>
      <c r="J48" s="19" t="s">
        <v>71</v>
      </c>
      <c r="K48" s="31"/>
      <c r="M48" s="100" t="s">
        <v>12</v>
      </c>
      <c r="N48" s="49" t="s">
        <v>215</v>
      </c>
      <c r="P48" s="19" t="s">
        <v>99</v>
      </c>
      <c r="R48" s="100" t="s">
        <v>12</v>
      </c>
      <c r="S48" s="49" t="s">
        <v>215</v>
      </c>
      <c r="U48" s="19" t="s">
        <v>103</v>
      </c>
    </row>
    <row r="49" spans="1:21" x14ac:dyDescent="0.25">
      <c r="A49" s="12" t="s">
        <v>13</v>
      </c>
      <c r="B49" s="12" t="s">
        <v>14</v>
      </c>
      <c r="D49" s="19">
        <v>1</v>
      </c>
      <c r="E49" s="31"/>
      <c r="G49" s="12" t="s">
        <v>13</v>
      </c>
      <c r="H49" s="12" t="s">
        <v>14</v>
      </c>
      <c r="J49" s="19">
        <v>1</v>
      </c>
      <c r="K49" s="31"/>
      <c r="M49" s="12" t="s">
        <v>13</v>
      </c>
      <c r="N49" s="12" t="s">
        <v>14</v>
      </c>
      <c r="P49" s="19">
        <v>1</v>
      </c>
      <c r="R49" s="12" t="s">
        <v>13</v>
      </c>
      <c r="S49" s="12" t="s">
        <v>14</v>
      </c>
      <c r="U49" s="19">
        <v>1</v>
      </c>
    </row>
    <row r="50" spans="1:21" x14ac:dyDescent="0.25">
      <c r="A50" s="100" t="s">
        <v>15</v>
      </c>
      <c r="B50" s="12" t="s">
        <v>15</v>
      </c>
      <c r="D50" s="19">
        <v>2020</v>
      </c>
      <c r="E50" s="31"/>
      <c r="G50" s="100" t="s">
        <v>15</v>
      </c>
      <c r="H50" s="12" t="s">
        <v>15</v>
      </c>
      <c r="J50" s="19">
        <v>2020</v>
      </c>
      <c r="K50" s="31"/>
      <c r="M50" s="100" t="s">
        <v>15</v>
      </c>
      <c r="N50" s="12" t="s">
        <v>15</v>
      </c>
      <c r="P50" s="19">
        <v>2020</v>
      </c>
      <c r="R50" s="100" t="s">
        <v>15</v>
      </c>
      <c r="S50" s="12" t="s">
        <v>15</v>
      </c>
      <c r="U50" s="19">
        <v>2020</v>
      </c>
    </row>
    <row r="51" spans="1:21" x14ac:dyDescent="0.25">
      <c r="A51" s="100" t="s">
        <v>16</v>
      </c>
      <c r="B51" s="12" t="s">
        <v>17</v>
      </c>
      <c r="D51" s="25">
        <v>43831</v>
      </c>
      <c r="E51" s="105"/>
      <c r="G51" s="100" t="s">
        <v>16</v>
      </c>
      <c r="H51" s="12" t="s">
        <v>17</v>
      </c>
      <c r="J51" s="25">
        <v>43831</v>
      </c>
      <c r="K51" s="105"/>
      <c r="M51" s="100" t="s">
        <v>16</v>
      </c>
      <c r="N51" s="12" t="s">
        <v>17</v>
      </c>
      <c r="P51" s="25">
        <v>43831</v>
      </c>
      <c r="R51" s="100" t="s">
        <v>16</v>
      </c>
      <c r="S51" s="12" t="s">
        <v>17</v>
      </c>
      <c r="U51" s="25">
        <v>43831</v>
      </c>
    </row>
    <row r="52" spans="1:21" x14ac:dyDescent="0.25">
      <c r="A52" s="100" t="s">
        <v>18</v>
      </c>
      <c r="B52" s="12" t="s">
        <v>19</v>
      </c>
      <c r="D52" s="25">
        <v>44196</v>
      </c>
      <c r="E52" s="105"/>
      <c r="G52" s="100" t="s">
        <v>18</v>
      </c>
      <c r="H52" s="12" t="s">
        <v>19</v>
      </c>
      <c r="J52" s="25">
        <v>44196</v>
      </c>
      <c r="K52" s="105"/>
      <c r="M52" s="100" t="s">
        <v>18</v>
      </c>
      <c r="N52" s="12" t="s">
        <v>19</v>
      </c>
      <c r="P52" s="25">
        <v>44196</v>
      </c>
      <c r="R52" s="100" t="s">
        <v>18</v>
      </c>
      <c r="S52" s="12" t="s">
        <v>19</v>
      </c>
      <c r="U52" s="25">
        <v>44196</v>
      </c>
    </row>
    <row r="53" spans="1:21" x14ac:dyDescent="0.25">
      <c r="G53" s="3"/>
      <c r="H53" s="4"/>
    </row>
    <row r="54" spans="1:21" s="110" customFormat="1" x14ac:dyDescent="0.25">
      <c r="A54" s="4"/>
      <c r="B54" s="4"/>
      <c r="C54" s="4"/>
      <c r="D54" s="31"/>
      <c r="E54" s="31"/>
      <c r="F54" s="4"/>
      <c r="G54" s="3"/>
      <c r="H54" s="4"/>
      <c r="I54" s="4"/>
      <c r="J54" s="31"/>
      <c r="K54" s="31"/>
      <c r="L54" s="4"/>
      <c r="M54" s="4"/>
      <c r="N54" s="4"/>
      <c r="O54" s="4"/>
      <c r="P54" s="31"/>
      <c r="Q54" s="4"/>
      <c r="R54" s="4"/>
      <c r="S54" s="4"/>
      <c r="T54" s="4"/>
      <c r="U54" s="4"/>
    </row>
    <row r="55" spans="1:21" ht="21" x14ac:dyDescent="0.25">
      <c r="A55" s="169" t="s">
        <v>255</v>
      </c>
      <c r="B55" s="172"/>
      <c r="C55" s="170"/>
      <c r="D55" s="171"/>
      <c r="E55" s="171"/>
      <c r="F55" s="170"/>
      <c r="G55" s="169" t="s">
        <v>256</v>
      </c>
      <c r="H55" s="172"/>
      <c r="I55" s="170"/>
      <c r="J55" s="171"/>
      <c r="K55" s="171"/>
      <c r="L55" s="170"/>
      <c r="M55" s="169" t="s">
        <v>256</v>
      </c>
      <c r="N55" s="172"/>
      <c r="O55" s="170"/>
      <c r="P55" s="171"/>
      <c r="Q55" s="170"/>
      <c r="R55" s="170"/>
      <c r="S55" s="170"/>
      <c r="T55" s="170"/>
      <c r="U55" s="170"/>
    </row>
    <row r="56" spans="1:21" ht="12" customHeight="1" x14ac:dyDescent="0.25">
      <c r="A56" s="3"/>
      <c r="B56" s="4"/>
      <c r="G56" s="3"/>
      <c r="H56" s="4"/>
      <c r="M56" s="3"/>
      <c r="N56" s="4"/>
    </row>
    <row r="57" spans="1:21" ht="21" x14ac:dyDescent="0.25">
      <c r="A57" s="40" t="s">
        <v>106</v>
      </c>
      <c r="B57" s="34" t="s">
        <v>252</v>
      </c>
      <c r="D57" s="56"/>
      <c r="E57" s="102"/>
      <c r="G57" s="40" t="s">
        <v>96</v>
      </c>
      <c r="H57" s="34" t="s">
        <v>253</v>
      </c>
      <c r="J57" s="56"/>
      <c r="K57" s="150"/>
      <c r="M57" s="40" t="s">
        <v>98</v>
      </c>
      <c r="N57" s="34" t="s">
        <v>253</v>
      </c>
      <c r="P57" s="56"/>
    </row>
    <row r="58" spans="1:21" ht="12" customHeight="1" x14ac:dyDescent="0.25">
      <c r="A58" s="3"/>
      <c r="B58" s="4"/>
      <c r="D58" s="237" t="s">
        <v>60</v>
      </c>
      <c r="E58" s="237"/>
      <c r="G58" s="3"/>
      <c r="H58" s="4"/>
      <c r="J58" s="56" t="s">
        <v>60</v>
      </c>
      <c r="K58" s="150"/>
      <c r="M58" s="3"/>
      <c r="N58" s="4"/>
      <c r="P58" s="56" t="s">
        <v>60</v>
      </c>
    </row>
    <row r="59" spans="1:21" ht="15.75" x14ac:dyDescent="0.25">
      <c r="A59" s="9" t="s">
        <v>46</v>
      </c>
      <c r="B59" s="4"/>
      <c r="D59" s="23" t="s">
        <v>61</v>
      </c>
      <c r="E59" s="23" t="s">
        <v>62</v>
      </c>
      <c r="G59" s="9" t="s">
        <v>46</v>
      </c>
      <c r="H59" s="4"/>
      <c r="J59" s="23" t="s">
        <v>61</v>
      </c>
      <c r="K59" s="23"/>
      <c r="M59" s="9" t="s">
        <v>46</v>
      </c>
      <c r="N59" s="4"/>
      <c r="P59" s="23" t="s">
        <v>61</v>
      </c>
    </row>
    <row r="60" spans="1:21" ht="5.0999999999999996" customHeight="1" x14ac:dyDescent="0.25">
      <c r="A60" s="9"/>
      <c r="B60" s="4"/>
      <c r="C60" s="2"/>
      <c r="G60" s="9"/>
      <c r="H60" s="4"/>
      <c r="I60" s="2"/>
      <c r="M60" s="9"/>
      <c r="N60" s="4"/>
      <c r="O60" s="2"/>
    </row>
    <row r="61" spans="1:21" ht="45" x14ac:dyDescent="0.25">
      <c r="A61" s="100" t="s">
        <v>47</v>
      </c>
      <c r="B61" s="49" t="s">
        <v>212</v>
      </c>
      <c r="D61" s="48" t="s">
        <v>210</v>
      </c>
      <c r="E61" s="48" t="s">
        <v>211</v>
      </c>
      <c r="G61" s="175" t="s">
        <v>47</v>
      </c>
      <c r="H61" s="99" t="s">
        <v>250</v>
      </c>
      <c r="I61" s="176"/>
      <c r="J61" s="48" t="s">
        <v>81</v>
      </c>
      <c r="K61" s="31"/>
      <c r="M61" s="100" t="s">
        <v>47</v>
      </c>
      <c r="N61" s="12" t="s">
        <v>250</v>
      </c>
      <c r="P61" s="48" t="s">
        <v>81</v>
      </c>
    </row>
    <row r="62" spans="1:21" x14ac:dyDescent="0.25">
      <c r="A62" s="49" t="s">
        <v>49</v>
      </c>
      <c r="B62" s="13" t="s">
        <v>84</v>
      </c>
      <c r="D62" s="25">
        <v>43922</v>
      </c>
      <c r="E62" s="25">
        <v>43922</v>
      </c>
      <c r="G62" s="49" t="s">
        <v>49</v>
      </c>
      <c r="H62" s="13" t="s">
        <v>84</v>
      </c>
      <c r="J62" s="25">
        <v>43922</v>
      </c>
      <c r="K62" s="105"/>
      <c r="M62" s="49" t="s">
        <v>49</v>
      </c>
      <c r="N62" s="13" t="s">
        <v>84</v>
      </c>
      <c r="P62" s="25">
        <v>43922</v>
      </c>
    </row>
    <row r="63" spans="1:21" x14ac:dyDescent="0.25">
      <c r="A63" s="100" t="s">
        <v>50</v>
      </c>
      <c r="B63" s="13" t="s">
        <v>51</v>
      </c>
      <c r="D63" s="17">
        <v>44089</v>
      </c>
      <c r="E63" s="17">
        <v>44454</v>
      </c>
      <c r="G63" s="100" t="s">
        <v>50</v>
      </c>
      <c r="H63" s="13" t="s">
        <v>51</v>
      </c>
      <c r="J63" s="17">
        <v>44089</v>
      </c>
      <c r="K63" s="168"/>
      <c r="M63" s="100" t="s">
        <v>50</v>
      </c>
      <c r="N63" s="13" t="s">
        <v>51</v>
      </c>
      <c r="P63" s="17">
        <v>44089</v>
      </c>
    </row>
    <row r="64" spans="1:21" ht="17.25" x14ac:dyDescent="0.25">
      <c r="A64" s="100" t="s">
        <v>53</v>
      </c>
      <c r="B64" s="12" t="s">
        <v>243</v>
      </c>
      <c r="D64" s="28">
        <v>5000</v>
      </c>
      <c r="E64" s="28">
        <v>2500</v>
      </c>
      <c r="G64" s="100" t="s">
        <v>53</v>
      </c>
      <c r="H64" s="12" t="s">
        <v>243</v>
      </c>
      <c r="J64" s="28">
        <v>3000</v>
      </c>
      <c r="K64" s="96"/>
      <c r="M64" s="100" t="s">
        <v>53</v>
      </c>
      <c r="N64" s="12" t="s">
        <v>243</v>
      </c>
      <c r="P64" s="28">
        <v>1500</v>
      </c>
    </row>
    <row r="65" spans="1:16" ht="17.25" x14ac:dyDescent="0.25">
      <c r="A65" s="100" t="s">
        <v>54</v>
      </c>
      <c r="B65" s="12" t="s">
        <v>244</v>
      </c>
      <c r="D65" s="28"/>
      <c r="E65" s="28"/>
      <c r="G65" s="100" t="s">
        <v>54</v>
      </c>
      <c r="H65" s="12" t="s">
        <v>244</v>
      </c>
      <c r="J65" s="28"/>
      <c r="K65" s="96"/>
      <c r="M65" s="64"/>
      <c r="N65" s="64"/>
      <c r="P65" s="64"/>
    </row>
    <row r="66" spans="1:16" x14ac:dyDescent="0.25">
      <c r="A66" s="100" t="s">
        <v>55</v>
      </c>
      <c r="B66" s="12" t="s">
        <v>56</v>
      </c>
      <c r="D66" s="28"/>
      <c r="E66" s="28"/>
      <c r="G66" s="100" t="s">
        <v>55</v>
      </c>
      <c r="H66" s="12" t="s">
        <v>56</v>
      </c>
      <c r="J66" s="28"/>
      <c r="K66" s="96"/>
      <c r="M66" s="47"/>
      <c r="N66" s="47"/>
      <c r="P66" s="47"/>
    </row>
    <row r="67" spans="1:16" x14ac:dyDescent="0.25">
      <c r="A67" s="100" t="s">
        <v>57</v>
      </c>
      <c r="B67" s="12" t="s">
        <v>58</v>
      </c>
      <c r="D67" s="28">
        <f>+D64*1.4%</f>
        <v>69.999999999999986</v>
      </c>
      <c r="E67" s="28">
        <f>+E64*1.4%</f>
        <v>34.999999999999993</v>
      </c>
      <c r="G67" s="100" t="s">
        <v>57</v>
      </c>
      <c r="H67" s="12" t="s">
        <v>58</v>
      </c>
      <c r="J67" s="28">
        <f>+J64*1.4%</f>
        <v>41.999999999999993</v>
      </c>
      <c r="K67" s="96"/>
      <c r="M67" s="100" t="s">
        <v>57</v>
      </c>
      <c r="N67" s="12" t="s">
        <v>58</v>
      </c>
      <c r="P67" s="28">
        <f>+P64*1.4%</f>
        <v>20.999999999999996</v>
      </c>
    </row>
    <row r="68" spans="1:16" x14ac:dyDescent="0.25">
      <c r="A68" s="100" t="s">
        <v>92</v>
      </c>
      <c r="B68" s="12" t="s">
        <v>93</v>
      </c>
      <c r="D68" s="28">
        <f>+D64-D67</f>
        <v>4930</v>
      </c>
      <c r="E68" s="28">
        <f>+E64-E67</f>
        <v>2465</v>
      </c>
      <c r="G68" s="42"/>
      <c r="H68" s="42"/>
      <c r="J68" s="63"/>
      <c r="K68" s="96"/>
      <c r="M68" s="42"/>
      <c r="N68" s="42"/>
      <c r="P68" s="63"/>
    </row>
    <row r="69" spans="1:16" x14ac:dyDescent="0.25">
      <c r="A69" s="100" t="s">
        <v>59</v>
      </c>
      <c r="B69" s="12" t="s">
        <v>85</v>
      </c>
      <c r="D69" s="28"/>
      <c r="E69" s="28"/>
      <c r="G69" s="100" t="s">
        <v>59</v>
      </c>
      <c r="H69" s="12" t="s">
        <v>85</v>
      </c>
      <c r="J69" s="28">
        <f>+J64-J67</f>
        <v>2958</v>
      </c>
      <c r="K69" s="96"/>
      <c r="M69" s="100" t="s">
        <v>59</v>
      </c>
      <c r="N69" s="12" t="s">
        <v>85</v>
      </c>
      <c r="P69" s="28">
        <f>+P64-P67</f>
        <v>1479</v>
      </c>
    </row>
    <row r="70" spans="1:16" x14ac:dyDescent="0.25">
      <c r="A70" s="6"/>
      <c r="B70" s="6"/>
      <c r="G70" s="6"/>
      <c r="H70" s="6"/>
      <c r="M70" s="6"/>
      <c r="N70" s="6"/>
    </row>
    <row r="71" spans="1:16" ht="15.75" x14ac:dyDescent="0.25">
      <c r="A71" s="9" t="s">
        <v>39</v>
      </c>
      <c r="B71" s="10" t="s">
        <v>251</v>
      </c>
      <c r="G71" s="9" t="s">
        <v>39</v>
      </c>
      <c r="H71" s="10"/>
      <c r="M71" s="9" t="s">
        <v>39</v>
      </c>
      <c r="N71" s="10"/>
    </row>
    <row r="72" spans="1:16" ht="5.0999999999999996" customHeight="1" x14ac:dyDescent="0.25">
      <c r="A72" s="9"/>
      <c r="B72" s="10"/>
      <c r="G72" s="9"/>
      <c r="H72" s="10"/>
      <c r="M72" s="9"/>
      <c r="N72" s="10"/>
    </row>
    <row r="73" spans="1:16" ht="30" x14ac:dyDescent="0.25">
      <c r="A73" s="12" t="s">
        <v>67</v>
      </c>
      <c r="B73" s="12" t="s">
        <v>68</v>
      </c>
      <c r="D73" s="29">
        <v>2500</v>
      </c>
      <c r="E73" s="29">
        <v>0</v>
      </c>
      <c r="G73" s="46"/>
      <c r="H73" s="46"/>
      <c r="J73" s="46"/>
      <c r="K73" s="6"/>
      <c r="M73" s="46"/>
      <c r="N73" s="46"/>
      <c r="P73" s="46"/>
    </row>
    <row r="74" spans="1:16" ht="30" x14ac:dyDescent="0.25">
      <c r="A74" s="12" t="s">
        <v>63</v>
      </c>
      <c r="B74" s="12" t="s">
        <v>69</v>
      </c>
      <c r="D74" s="28">
        <v>0</v>
      </c>
      <c r="E74" s="28">
        <v>0</v>
      </c>
      <c r="G74" s="46"/>
      <c r="H74" s="46"/>
      <c r="J74" s="46"/>
      <c r="K74" s="6"/>
      <c r="M74" s="46"/>
      <c r="N74" s="46"/>
      <c r="P74" s="46"/>
    </row>
    <row r="75" spans="1:16" x14ac:dyDescent="0.25">
      <c r="A75" s="6"/>
      <c r="B75" s="6"/>
      <c r="D75" s="96"/>
      <c r="E75" s="96"/>
      <c r="G75" s="6"/>
      <c r="H75" s="6"/>
      <c r="J75" s="6"/>
      <c r="K75" s="6"/>
      <c r="M75" s="6"/>
      <c r="N75" s="6"/>
      <c r="P75" s="6"/>
    </row>
    <row r="76" spans="1:16" ht="15.75" x14ac:dyDescent="0.25">
      <c r="A76" s="9" t="s">
        <v>27</v>
      </c>
      <c r="B76" s="223"/>
      <c r="D76" s="96"/>
      <c r="E76" s="96"/>
      <c r="G76" s="9" t="s">
        <v>27</v>
      </c>
      <c r="H76" s="6"/>
      <c r="J76" s="96"/>
      <c r="K76" s="96"/>
      <c r="M76" s="9" t="s">
        <v>27</v>
      </c>
      <c r="N76" s="6"/>
      <c r="P76" s="96"/>
    </row>
    <row r="77" spans="1:16" ht="5.0999999999999996" customHeight="1" x14ac:dyDescent="0.25">
      <c r="A77" s="9"/>
      <c r="B77" s="10"/>
      <c r="G77" s="9"/>
      <c r="H77" s="10"/>
      <c r="M77" s="9"/>
      <c r="N77" s="10"/>
    </row>
    <row r="78" spans="1:16" x14ac:dyDescent="0.25">
      <c r="A78" s="12" t="s">
        <v>31</v>
      </c>
      <c r="B78" s="89" t="s">
        <v>178</v>
      </c>
      <c r="D78" s="25">
        <f>$D$25</f>
        <v>43466</v>
      </c>
      <c r="E78" s="25">
        <f>$D$25</f>
        <v>43466</v>
      </c>
      <c r="G78" s="12" t="s">
        <v>31</v>
      </c>
      <c r="H78" s="12" t="s">
        <v>178</v>
      </c>
      <c r="J78" s="25">
        <f>$J$25</f>
        <v>43466</v>
      </c>
      <c r="K78" s="105"/>
      <c r="M78" s="12" t="s">
        <v>31</v>
      </c>
      <c r="N78" s="12" t="s">
        <v>178</v>
      </c>
      <c r="P78" s="25">
        <f>$P$25</f>
        <v>43466</v>
      </c>
    </row>
    <row r="79" spans="1:16" x14ac:dyDescent="0.25">
      <c r="A79" s="12" t="s">
        <v>34</v>
      </c>
      <c r="B79" s="89" t="s">
        <v>179</v>
      </c>
      <c r="D79" s="25">
        <f>$D$27</f>
        <v>43466</v>
      </c>
      <c r="E79" s="25">
        <f>$D$27</f>
        <v>43466</v>
      </c>
      <c r="G79" s="12" t="s">
        <v>34</v>
      </c>
      <c r="H79" s="89" t="s">
        <v>179</v>
      </c>
      <c r="J79" s="25">
        <f>$J$27</f>
        <v>43466</v>
      </c>
      <c r="K79" s="105"/>
      <c r="M79" s="12" t="s">
        <v>34</v>
      </c>
      <c r="N79" s="12" t="s">
        <v>179</v>
      </c>
      <c r="P79" s="25">
        <f>$P$27</f>
        <v>43466</v>
      </c>
    </row>
    <row r="80" spans="1:16" x14ac:dyDescent="0.25">
      <c r="A80" s="12" t="s">
        <v>36</v>
      </c>
      <c r="B80" s="89" t="s">
        <v>235</v>
      </c>
      <c r="D80" s="25">
        <f>$D$28</f>
        <v>43466</v>
      </c>
      <c r="E80" s="25">
        <f>$D$28</f>
        <v>43466</v>
      </c>
      <c r="G80" s="12" t="s">
        <v>36</v>
      </c>
      <c r="H80" s="89" t="s">
        <v>235</v>
      </c>
      <c r="J80" s="25">
        <f>$J$28</f>
        <v>43466</v>
      </c>
      <c r="K80" s="105"/>
      <c r="M80" s="12" t="s">
        <v>36</v>
      </c>
      <c r="N80" s="89" t="s">
        <v>235</v>
      </c>
      <c r="P80" s="25">
        <f>$P$28</f>
        <v>43466</v>
      </c>
    </row>
    <row r="81" spans="1:16" x14ac:dyDescent="0.25">
      <c r="A81" s="3"/>
      <c r="B81" s="220"/>
      <c r="G81" s="3"/>
      <c r="H81" s="220"/>
      <c r="M81" s="3"/>
      <c r="N81" s="4"/>
    </row>
    <row r="82" spans="1:16" ht="15.75" x14ac:dyDescent="0.25">
      <c r="A82" s="8" t="s">
        <v>0</v>
      </c>
      <c r="B82" s="137"/>
      <c r="G82" s="8" t="s">
        <v>0</v>
      </c>
      <c r="H82" s="137"/>
      <c r="M82" s="8" t="s">
        <v>0</v>
      </c>
    </row>
    <row r="83" spans="1:16" ht="5.0999999999999996" customHeight="1" x14ac:dyDescent="0.25">
      <c r="A83" s="8"/>
      <c r="B83" s="137"/>
      <c r="G83" s="8"/>
      <c r="H83" s="137"/>
      <c r="M83" s="8"/>
    </row>
    <row r="84" spans="1:16" x14ac:dyDescent="0.25">
      <c r="A84" s="12" t="s">
        <v>1</v>
      </c>
      <c r="B84" s="89" t="s">
        <v>2</v>
      </c>
      <c r="D84" s="19">
        <v>19800215039</v>
      </c>
      <c r="E84" s="19">
        <v>19800215039</v>
      </c>
      <c r="G84" s="12" t="s">
        <v>1</v>
      </c>
      <c r="H84" s="89" t="s">
        <v>2</v>
      </c>
      <c r="J84" s="19">
        <v>19800215039</v>
      </c>
      <c r="K84" s="31"/>
      <c r="M84" s="12" t="s">
        <v>1</v>
      </c>
      <c r="N84" s="12" t="s">
        <v>2</v>
      </c>
      <c r="P84" s="19">
        <v>19800215039</v>
      </c>
    </row>
    <row r="85" spans="1:16" ht="30" x14ac:dyDescent="0.25">
      <c r="A85" s="12" t="s">
        <v>3</v>
      </c>
      <c r="B85" s="14" t="s">
        <v>4</v>
      </c>
      <c r="D85" s="19">
        <v>99</v>
      </c>
      <c r="E85" s="19">
        <v>99</v>
      </c>
      <c r="G85" s="12" t="s">
        <v>3</v>
      </c>
      <c r="H85" s="14" t="s">
        <v>4</v>
      </c>
      <c r="J85" s="19">
        <v>99</v>
      </c>
      <c r="K85" s="31"/>
      <c r="M85" s="12" t="s">
        <v>3</v>
      </c>
      <c r="N85" s="14" t="s">
        <v>4</v>
      </c>
      <c r="P85" s="19">
        <v>99</v>
      </c>
    </row>
    <row r="86" spans="1:16" x14ac:dyDescent="0.25">
      <c r="A86" s="12" t="s">
        <v>5</v>
      </c>
      <c r="B86" s="12" t="s">
        <v>216</v>
      </c>
      <c r="D86" s="27">
        <v>1979021504573</v>
      </c>
      <c r="E86" s="27">
        <v>1979021504573</v>
      </c>
      <c r="G86" s="12" t="s">
        <v>5</v>
      </c>
      <c r="H86" s="12" t="s">
        <v>216</v>
      </c>
      <c r="J86" s="27">
        <v>1979021504573</v>
      </c>
      <c r="K86" s="107"/>
      <c r="M86" s="12" t="s">
        <v>5</v>
      </c>
      <c r="N86" s="12" t="s">
        <v>216</v>
      </c>
      <c r="P86" s="27">
        <v>1979021504573</v>
      </c>
    </row>
    <row r="87" spans="1:16" x14ac:dyDescent="0.25">
      <c r="A87" s="12" t="s">
        <v>6</v>
      </c>
      <c r="B87" s="13" t="s">
        <v>89</v>
      </c>
      <c r="D87" s="27">
        <v>2000081575914</v>
      </c>
      <c r="E87" s="27">
        <v>2000081575914</v>
      </c>
      <c r="G87" s="12" t="s">
        <v>6</v>
      </c>
      <c r="H87" s="13" t="s">
        <v>89</v>
      </c>
      <c r="J87" s="27">
        <v>2000081575914</v>
      </c>
      <c r="K87" s="107"/>
      <c r="M87" s="12" t="s">
        <v>6</v>
      </c>
      <c r="N87" s="13" t="s">
        <v>89</v>
      </c>
      <c r="P87" s="27">
        <v>2000081575914</v>
      </c>
    </row>
    <row r="88" spans="1:16" ht="32.25" customHeight="1" x14ac:dyDescent="0.25">
      <c r="A88" s="100" t="s">
        <v>8</v>
      </c>
      <c r="B88" s="13" t="s">
        <v>241</v>
      </c>
      <c r="D88" s="174" t="s">
        <v>166</v>
      </c>
      <c r="E88" s="174" t="s">
        <v>166</v>
      </c>
      <c r="G88" s="100" t="s">
        <v>8</v>
      </c>
      <c r="H88" s="13" t="s">
        <v>241</v>
      </c>
      <c r="J88" s="174" t="s">
        <v>166</v>
      </c>
      <c r="K88" s="39"/>
      <c r="M88" s="100" t="s">
        <v>8</v>
      </c>
      <c r="N88" s="13" t="s">
        <v>241</v>
      </c>
      <c r="P88" s="174" t="s">
        <v>166</v>
      </c>
    </row>
    <row r="89" spans="1:16" ht="30" x14ac:dyDescent="0.25">
      <c r="A89" s="12" t="s">
        <v>87</v>
      </c>
      <c r="B89" s="13" t="s">
        <v>88</v>
      </c>
      <c r="D89" s="27">
        <v>1985120488327</v>
      </c>
      <c r="E89" s="27">
        <v>1985120488327</v>
      </c>
      <c r="G89" s="12" t="s">
        <v>87</v>
      </c>
      <c r="H89" s="13" t="s">
        <v>88</v>
      </c>
      <c r="J89" s="27">
        <v>1985120488327</v>
      </c>
      <c r="K89" s="107"/>
      <c r="M89" s="12" t="s">
        <v>87</v>
      </c>
      <c r="N89" s="13" t="s">
        <v>88</v>
      </c>
      <c r="P89" s="27">
        <v>1985120488327</v>
      </c>
    </row>
    <row r="90" spans="1:16" x14ac:dyDescent="0.25">
      <c r="A90" s="100" t="s">
        <v>10</v>
      </c>
      <c r="B90" s="12" t="s">
        <v>11</v>
      </c>
      <c r="D90" s="19">
        <v>9999</v>
      </c>
      <c r="E90" s="19">
        <v>9999</v>
      </c>
      <c r="G90" s="100" t="s">
        <v>10</v>
      </c>
      <c r="H90" s="12" t="s">
        <v>11</v>
      </c>
      <c r="J90" s="19">
        <v>9999</v>
      </c>
      <c r="K90" s="31"/>
      <c r="M90" s="100" t="s">
        <v>10</v>
      </c>
      <c r="N90" s="12" t="s">
        <v>11</v>
      </c>
      <c r="P90" s="19">
        <v>9999</v>
      </c>
    </row>
    <row r="91" spans="1:16" x14ac:dyDescent="0.25">
      <c r="A91" s="100" t="s">
        <v>12</v>
      </c>
      <c r="B91" s="13" t="s">
        <v>215</v>
      </c>
      <c r="D91" s="132" t="s">
        <v>86</v>
      </c>
      <c r="E91" s="132" t="s">
        <v>86</v>
      </c>
      <c r="G91" s="100" t="s">
        <v>12</v>
      </c>
      <c r="H91" s="89" t="s">
        <v>215</v>
      </c>
      <c r="J91" s="19" t="s">
        <v>71</v>
      </c>
      <c r="K91" s="31"/>
      <c r="M91" s="100" t="s">
        <v>12</v>
      </c>
      <c r="N91" s="89" t="s">
        <v>215</v>
      </c>
      <c r="P91" s="19" t="s">
        <v>99</v>
      </c>
    </row>
    <row r="92" spans="1:16" x14ac:dyDescent="0.25">
      <c r="A92" s="12" t="s">
        <v>13</v>
      </c>
      <c r="B92" s="12" t="s">
        <v>14</v>
      </c>
      <c r="D92" s="19">
        <v>1</v>
      </c>
      <c r="E92" s="19">
        <v>1</v>
      </c>
      <c r="G92" s="12" t="s">
        <v>13</v>
      </c>
      <c r="H92" s="12" t="s">
        <v>14</v>
      </c>
      <c r="J92" s="19">
        <v>1</v>
      </c>
      <c r="K92" s="31"/>
      <c r="M92" s="12" t="s">
        <v>13</v>
      </c>
      <c r="N92" s="12" t="s">
        <v>14</v>
      </c>
      <c r="P92" s="19">
        <v>1</v>
      </c>
    </row>
    <row r="93" spans="1:16" x14ac:dyDescent="0.25">
      <c r="A93" s="100" t="s">
        <v>15</v>
      </c>
      <c r="B93" s="12" t="s">
        <v>15</v>
      </c>
      <c r="D93" s="19">
        <v>2020</v>
      </c>
      <c r="E93" s="19">
        <v>2021</v>
      </c>
      <c r="G93" s="100" t="s">
        <v>15</v>
      </c>
      <c r="H93" s="12" t="s">
        <v>15</v>
      </c>
      <c r="J93" s="19">
        <v>2020</v>
      </c>
      <c r="K93" s="31"/>
      <c r="M93" s="100" t="s">
        <v>15</v>
      </c>
      <c r="N93" s="12" t="s">
        <v>15</v>
      </c>
      <c r="P93" s="19">
        <v>2020</v>
      </c>
    </row>
    <row r="94" spans="1:16" x14ac:dyDescent="0.25">
      <c r="A94" s="100" t="s">
        <v>16</v>
      </c>
      <c r="B94" s="12" t="s">
        <v>17</v>
      </c>
      <c r="D94" s="25">
        <v>43831</v>
      </c>
      <c r="E94" s="25">
        <v>44197</v>
      </c>
      <c r="G94" s="100" t="s">
        <v>16</v>
      </c>
      <c r="H94" s="12" t="s">
        <v>17</v>
      </c>
      <c r="J94" s="25">
        <v>43831</v>
      </c>
      <c r="K94" s="105"/>
      <c r="M94" s="100" t="s">
        <v>16</v>
      </c>
      <c r="N94" s="12" t="s">
        <v>17</v>
      </c>
      <c r="P94" s="25">
        <v>43831</v>
      </c>
    </row>
    <row r="95" spans="1:16" x14ac:dyDescent="0.25">
      <c r="A95" s="100" t="s">
        <v>18</v>
      </c>
      <c r="B95" s="12" t="s">
        <v>19</v>
      </c>
      <c r="D95" s="25">
        <v>44196</v>
      </c>
      <c r="E95" s="25">
        <v>44561</v>
      </c>
      <c r="G95" s="100" t="s">
        <v>18</v>
      </c>
      <c r="H95" s="12" t="s">
        <v>19</v>
      </c>
      <c r="J95" s="25">
        <v>44196</v>
      </c>
      <c r="K95" s="105"/>
      <c r="M95" s="100" t="s">
        <v>18</v>
      </c>
      <c r="N95" s="12" t="s">
        <v>19</v>
      </c>
      <c r="P95" s="25">
        <v>44196</v>
      </c>
    </row>
    <row r="98" spans="1:21" ht="21" x14ac:dyDescent="0.25">
      <c r="A98" s="170"/>
      <c r="B98" s="170"/>
      <c r="C98" s="170"/>
      <c r="D98" s="171"/>
      <c r="E98" s="171"/>
      <c r="F98" s="170"/>
      <c r="G98" s="169" t="s">
        <v>217</v>
      </c>
      <c r="H98" s="172"/>
      <c r="I98" s="170"/>
      <c r="J98" s="171"/>
      <c r="K98" s="171"/>
      <c r="L98" s="171"/>
      <c r="M98" s="169"/>
      <c r="N98" s="172"/>
      <c r="O98" s="172"/>
      <c r="P98" s="173"/>
      <c r="Q98" s="170"/>
      <c r="R98" s="170"/>
      <c r="S98" s="170"/>
      <c r="T98" s="170"/>
      <c r="U98" s="170"/>
    </row>
    <row r="99" spans="1:21" ht="12" customHeight="1" x14ac:dyDescent="0.25">
      <c r="G99" s="3"/>
      <c r="H99" s="4"/>
      <c r="L99" s="24"/>
      <c r="M99" s="112"/>
      <c r="N99" s="110"/>
      <c r="O99" s="110"/>
      <c r="P99" s="111"/>
    </row>
    <row r="100" spans="1:21" ht="21" x14ac:dyDescent="0.25">
      <c r="G100" s="40" t="s">
        <v>96</v>
      </c>
      <c r="H100" s="34" t="s">
        <v>254</v>
      </c>
      <c r="J100" s="108"/>
      <c r="K100" s="150"/>
      <c r="L100" s="108"/>
      <c r="M100" s="70"/>
      <c r="N100" s="113"/>
      <c r="O100" s="110"/>
      <c r="P100" s="114"/>
    </row>
    <row r="101" spans="1:21" ht="12" customHeight="1" x14ac:dyDescent="0.25">
      <c r="G101" s="3"/>
      <c r="H101" s="4"/>
      <c r="J101" s="237" t="s">
        <v>60</v>
      </c>
      <c r="K101" s="237"/>
      <c r="L101" s="237"/>
      <c r="M101" s="112"/>
      <c r="N101" s="110"/>
      <c r="O101" s="110"/>
      <c r="P101" s="114"/>
    </row>
    <row r="102" spans="1:21" ht="15.75" x14ac:dyDescent="0.25">
      <c r="G102" s="9" t="s">
        <v>46</v>
      </c>
      <c r="H102" s="4"/>
      <c r="J102" s="23" t="s">
        <v>61</v>
      </c>
      <c r="K102" s="23" t="s">
        <v>62</v>
      </c>
      <c r="M102" s="115"/>
      <c r="N102" s="110"/>
      <c r="O102" s="110"/>
      <c r="P102" s="116"/>
    </row>
    <row r="103" spans="1:21" ht="5.0999999999999996" customHeight="1" x14ac:dyDescent="0.25">
      <c r="G103" s="9"/>
      <c r="H103" s="4"/>
      <c r="I103" s="2"/>
      <c r="M103" s="115"/>
      <c r="N103" s="110"/>
      <c r="O103" s="117"/>
      <c r="P103" s="111"/>
    </row>
    <row r="104" spans="1:21" ht="45" x14ac:dyDescent="0.25">
      <c r="G104" s="100" t="s">
        <v>47</v>
      </c>
      <c r="H104" s="49" t="s">
        <v>212</v>
      </c>
      <c r="J104" s="48" t="s">
        <v>210</v>
      </c>
      <c r="K104" s="48" t="s">
        <v>211</v>
      </c>
      <c r="M104" s="118"/>
      <c r="N104" s="118"/>
      <c r="O104" s="110"/>
      <c r="P104" s="111"/>
    </row>
    <row r="105" spans="1:21" x14ac:dyDescent="0.25">
      <c r="G105" s="49" t="s">
        <v>49</v>
      </c>
      <c r="H105" s="13" t="s">
        <v>84</v>
      </c>
      <c r="J105" s="25">
        <v>43922</v>
      </c>
      <c r="K105" s="25">
        <v>43922</v>
      </c>
      <c r="M105" s="118"/>
      <c r="N105" s="119"/>
      <c r="O105" s="110"/>
      <c r="P105" s="120"/>
    </row>
    <row r="106" spans="1:21" x14ac:dyDescent="0.25">
      <c r="G106" s="100" t="s">
        <v>50</v>
      </c>
      <c r="H106" s="13" t="s">
        <v>51</v>
      </c>
      <c r="J106" s="17">
        <v>44089</v>
      </c>
      <c r="K106" s="17">
        <v>44454</v>
      </c>
      <c r="M106" s="118"/>
      <c r="N106" s="119"/>
      <c r="O106" s="110"/>
      <c r="P106" s="121"/>
    </row>
    <row r="107" spans="1:21" ht="17.25" x14ac:dyDescent="0.25">
      <c r="G107" s="100" t="s">
        <v>53</v>
      </c>
      <c r="H107" s="12" t="s">
        <v>243</v>
      </c>
      <c r="J107" s="28">
        <v>5000</v>
      </c>
      <c r="K107" s="28">
        <v>2500</v>
      </c>
      <c r="M107" s="118"/>
      <c r="N107" s="118"/>
      <c r="O107" s="110"/>
      <c r="P107" s="122"/>
    </row>
    <row r="108" spans="1:21" ht="17.25" x14ac:dyDescent="0.25">
      <c r="G108" s="100" t="s">
        <v>54</v>
      </c>
      <c r="H108" s="12" t="s">
        <v>244</v>
      </c>
      <c r="J108" s="28"/>
      <c r="K108" s="28"/>
      <c r="M108" s="118"/>
      <c r="N108" s="118"/>
      <c r="O108" s="110"/>
      <c r="P108" s="118"/>
    </row>
    <row r="109" spans="1:21" x14ac:dyDescent="0.25">
      <c r="G109" s="100" t="s">
        <v>55</v>
      </c>
      <c r="H109" s="12" t="s">
        <v>56</v>
      </c>
      <c r="J109" s="28"/>
      <c r="K109" s="28"/>
      <c r="M109" s="118"/>
      <c r="N109" s="118"/>
      <c r="O109" s="110"/>
      <c r="P109" s="118"/>
    </row>
    <row r="110" spans="1:21" x14ac:dyDescent="0.25">
      <c r="G110" s="100" t="s">
        <v>57</v>
      </c>
      <c r="H110" s="12" t="s">
        <v>58</v>
      </c>
      <c r="J110" s="28">
        <f>+J107*1.4%</f>
        <v>69.999999999999986</v>
      </c>
      <c r="K110" s="28">
        <f>+K107*1.4%</f>
        <v>34.999999999999993</v>
      </c>
      <c r="M110" s="118"/>
      <c r="N110" s="118"/>
      <c r="O110" s="110"/>
      <c r="P110" s="122"/>
    </row>
    <row r="111" spans="1:21" x14ac:dyDescent="0.25">
      <c r="G111" s="100" t="s">
        <v>92</v>
      </c>
      <c r="H111" s="12" t="s">
        <v>93</v>
      </c>
      <c r="J111" s="28">
        <f>+J107-J110</f>
        <v>4930</v>
      </c>
      <c r="K111" s="28">
        <f>+K107-K110</f>
        <v>2465</v>
      </c>
      <c r="M111" s="118"/>
      <c r="N111" s="118"/>
      <c r="O111" s="110"/>
      <c r="P111" s="122"/>
    </row>
    <row r="112" spans="1:21" x14ac:dyDescent="0.25">
      <c r="G112" s="100" t="s">
        <v>59</v>
      </c>
      <c r="H112" s="12" t="s">
        <v>85</v>
      </c>
      <c r="J112" s="28"/>
      <c r="K112" s="28"/>
      <c r="M112" s="118"/>
      <c r="N112" s="118"/>
      <c r="O112" s="110"/>
      <c r="P112" s="122"/>
    </row>
    <row r="113" spans="7:16" x14ac:dyDescent="0.25">
      <c r="G113" s="6"/>
      <c r="H113" s="6"/>
      <c r="M113" s="118"/>
      <c r="N113" s="118"/>
      <c r="O113" s="110"/>
      <c r="P113" s="111"/>
    </row>
    <row r="114" spans="7:16" ht="15.75" x14ac:dyDescent="0.25">
      <c r="G114" s="9" t="s">
        <v>39</v>
      </c>
      <c r="H114" s="10" t="s">
        <v>171</v>
      </c>
      <c r="M114" s="115"/>
      <c r="N114" s="123"/>
      <c r="O114" s="110"/>
      <c r="P114" s="111"/>
    </row>
    <row r="115" spans="7:16" ht="5.0999999999999996" customHeight="1" x14ac:dyDescent="0.25">
      <c r="G115" s="9"/>
      <c r="H115" s="10"/>
      <c r="M115" s="115"/>
      <c r="N115" s="123"/>
      <c r="O115" s="110"/>
      <c r="P115" s="111"/>
    </row>
    <row r="116" spans="7:16" ht="30" x14ac:dyDescent="0.25">
      <c r="G116" s="12" t="s">
        <v>67</v>
      </c>
      <c r="H116" s="12" t="s">
        <v>68</v>
      </c>
      <c r="J116" s="29">
        <v>2500</v>
      </c>
      <c r="K116" s="29">
        <v>0</v>
      </c>
      <c r="M116" s="118"/>
      <c r="N116" s="118"/>
      <c r="O116" s="110"/>
      <c r="P116" s="118"/>
    </row>
    <row r="117" spans="7:16" ht="30" x14ac:dyDescent="0.25">
      <c r="G117" s="12" t="s">
        <v>63</v>
      </c>
      <c r="H117" s="12" t="s">
        <v>69</v>
      </c>
      <c r="J117" s="28">
        <v>0</v>
      </c>
      <c r="K117" s="28">
        <v>0</v>
      </c>
      <c r="M117" s="118"/>
      <c r="N117" s="118"/>
      <c r="O117" s="110"/>
      <c r="P117" s="118"/>
    </row>
    <row r="118" spans="7:16" x14ac:dyDescent="0.25">
      <c r="G118" s="6"/>
      <c r="H118" s="6"/>
      <c r="J118" s="96"/>
      <c r="K118" s="96"/>
      <c r="M118" s="118"/>
      <c r="N118" s="118"/>
      <c r="O118" s="110"/>
      <c r="P118" s="118"/>
    </row>
    <row r="119" spans="7:16" ht="15.75" x14ac:dyDescent="0.25">
      <c r="G119" s="9" t="s">
        <v>27</v>
      </c>
      <c r="H119" s="6"/>
      <c r="J119" s="96"/>
      <c r="K119" s="96"/>
      <c r="M119" s="115"/>
      <c r="N119" s="118"/>
      <c r="O119" s="110"/>
      <c r="P119" s="122"/>
    </row>
    <row r="120" spans="7:16" ht="5.0999999999999996" customHeight="1" x14ac:dyDescent="0.25">
      <c r="G120" s="9"/>
      <c r="H120" s="10"/>
      <c r="M120" s="115"/>
      <c r="N120" s="123"/>
      <c r="O120" s="110"/>
      <c r="P120" s="111"/>
    </row>
    <row r="121" spans="7:16" x14ac:dyDescent="0.25">
      <c r="G121" s="12" t="s">
        <v>31</v>
      </c>
      <c r="H121" s="12" t="s">
        <v>178</v>
      </c>
      <c r="J121" s="25">
        <f>$D$25</f>
        <v>43466</v>
      </c>
      <c r="K121" s="25">
        <f>$D$25</f>
        <v>43466</v>
      </c>
      <c r="M121" s="118"/>
      <c r="N121" s="118"/>
      <c r="O121" s="110"/>
      <c r="P121" s="120"/>
    </row>
    <row r="122" spans="7:16" x14ac:dyDescent="0.25">
      <c r="G122" s="12" t="s">
        <v>34</v>
      </c>
      <c r="H122" s="12" t="s">
        <v>179</v>
      </c>
      <c r="J122" s="25">
        <f>$D$27</f>
        <v>43466</v>
      </c>
      <c r="K122" s="25">
        <f>$D$27</f>
        <v>43466</v>
      </c>
      <c r="M122" s="118"/>
      <c r="N122" s="118"/>
      <c r="O122" s="110"/>
      <c r="P122" s="120"/>
    </row>
    <row r="123" spans="7:16" x14ac:dyDescent="0.25">
      <c r="G123" s="12" t="s">
        <v>36</v>
      </c>
      <c r="H123" s="89" t="s">
        <v>235</v>
      </c>
      <c r="J123" s="25">
        <f>$D$28</f>
        <v>43466</v>
      </c>
      <c r="K123" s="25">
        <f>$D$28</f>
        <v>43466</v>
      </c>
      <c r="M123" s="118"/>
      <c r="N123" s="118"/>
      <c r="O123" s="110"/>
      <c r="P123" s="120"/>
    </row>
    <row r="124" spans="7:16" x14ac:dyDescent="0.25">
      <c r="G124" s="3"/>
      <c r="H124" s="4"/>
      <c r="M124" s="112"/>
      <c r="N124" s="110"/>
      <c r="O124" s="110"/>
      <c r="P124" s="111"/>
    </row>
    <row r="125" spans="7:16" ht="15.75" x14ac:dyDescent="0.25">
      <c r="G125" s="8" t="s">
        <v>0</v>
      </c>
      <c r="M125" s="115"/>
      <c r="N125" s="110"/>
      <c r="O125" s="110"/>
      <c r="P125" s="111"/>
    </row>
    <row r="126" spans="7:16" ht="5.0999999999999996" customHeight="1" x14ac:dyDescent="0.25">
      <c r="G126" s="8"/>
      <c r="M126" s="115"/>
      <c r="N126" s="110"/>
      <c r="O126" s="110"/>
      <c r="P126" s="111"/>
    </row>
    <row r="127" spans="7:16" x14ac:dyDescent="0.25">
      <c r="G127" s="12" t="s">
        <v>1</v>
      </c>
      <c r="H127" s="12" t="s">
        <v>2</v>
      </c>
      <c r="J127" s="19">
        <v>19800215039</v>
      </c>
      <c r="K127" s="19">
        <v>19800215039</v>
      </c>
      <c r="M127" s="118"/>
      <c r="N127" s="118"/>
      <c r="O127" s="110"/>
      <c r="P127" s="111"/>
    </row>
    <row r="128" spans="7:16" ht="30" x14ac:dyDescent="0.25">
      <c r="G128" s="12" t="s">
        <v>3</v>
      </c>
      <c r="H128" s="14" t="s">
        <v>4</v>
      </c>
      <c r="J128" s="19">
        <v>99</v>
      </c>
      <c r="K128" s="19">
        <v>99</v>
      </c>
      <c r="M128" s="118"/>
      <c r="N128" s="124"/>
      <c r="O128" s="110"/>
      <c r="P128" s="111"/>
    </row>
    <row r="129" spans="7:16" x14ac:dyDescent="0.25">
      <c r="G129" s="12" t="s">
        <v>5</v>
      </c>
      <c r="H129" s="12" t="s">
        <v>216</v>
      </c>
      <c r="J129" s="27">
        <v>1979021504573</v>
      </c>
      <c r="K129" s="27">
        <v>1979021504573</v>
      </c>
      <c r="M129" s="118"/>
      <c r="N129" s="118"/>
      <c r="O129" s="110"/>
      <c r="P129" s="125"/>
    </row>
    <row r="130" spans="7:16" x14ac:dyDescent="0.25">
      <c r="G130" s="12" t="s">
        <v>6</v>
      </c>
      <c r="H130" s="13" t="s">
        <v>89</v>
      </c>
      <c r="J130" s="27">
        <v>2000081575914</v>
      </c>
      <c r="K130" s="27">
        <v>2000081575914</v>
      </c>
      <c r="M130" s="118"/>
      <c r="N130" s="119"/>
      <c r="O130" s="110"/>
      <c r="P130" s="125"/>
    </row>
    <row r="131" spans="7:16" x14ac:dyDescent="0.25">
      <c r="G131" s="100" t="s">
        <v>8</v>
      </c>
      <c r="H131" s="13" t="s">
        <v>241</v>
      </c>
      <c r="J131" s="174" t="s">
        <v>166</v>
      </c>
      <c r="K131" s="174" t="s">
        <v>166</v>
      </c>
      <c r="M131" s="118"/>
      <c r="N131" s="119"/>
      <c r="O131" s="110"/>
      <c r="P131" s="119"/>
    </row>
    <row r="132" spans="7:16" ht="30" x14ac:dyDescent="0.25">
      <c r="G132" s="12" t="s">
        <v>87</v>
      </c>
      <c r="H132" s="13" t="s">
        <v>88</v>
      </c>
      <c r="J132" s="27">
        <v>1985120488327</v>
      </c>
      <c r="K132" s="27">
        <v>1985120488327</v>
      </c>
      <c r="M132" s="118"/>
      <c r="N132" s="119"/>
      <c r="O132" s="110"/>
      <c r="P132" s="125"/>
    </row>
    <row r="133" spans="7:16" x14ac:dyDescent="0.25">
      <c r="G133" s="100" t="s">
        <v>10</v>
      </c>
      <c r="H133" s="12" t="s">
        <v>11</v>
      </c>
      <c r="J133" s="19">
        <v>9999</v>
      </c>
      <c r="K133" s="19">
        <v>9999</v>
      </c>
      <c r="M133" s="118"/>
      <c r="N133" s="118"/>
      <c r="O133" s="110"/>
      <c r="P133" s="111"/>
    </row>
    <row r="134" spans="7:16" x14ac:dyDescent="0.25">
      <c r="G134" s="100" t="s">
        <v>12</v>
      </c>
      <c r="H134" s="89" t="s">
        <v>215</v>
      </c>
      <c r="I134" s="137"/>
      <c r="J134" s="138" t="s">
        <v>71</v>
      </c>
      <c r="K134" s="138" t="s">
        <v>71</v>
      </c>
      <c r="M134" s="118"/>
      <c r="N134" s="126"/>
      <c r="O134" s="110"/>
      <c r="P134" s="111"/>
    </row>
    <row r="135" spans="7:16" x14ac:dyDescent="0.25">
      <c r="G135" s="12" t="s">
        <v>13</v>
      </c>
      <c r="H135" s="12" t="s">
        <v>14</v>
      </c>
      <c r="J135" s="19">
        <v>1</v>
      </c>
      <c r="K135" s="19">
        <v>1</v>
      </c>
      <c r="M135" s="118"/>
      <c r="N135" s="118"/>
      <c r="O135" s="110"/>
      <c r="P135" s="111"/>
    </row>
    <row r="136" spans="7:16" x14ac:dyDescent="0.25">
      <c r="G136" s="100" t="s">
        <v>15</v>
      </c>
      <c r="H136" s="12" t="s">
        <v>15</v>
      </c>
      <c r="J136" s="19">
        <v>2020</v>
      </c>
      <c r="K136" s="19">
        <v>2021</v>
      </c>
      <c r="M136" s="118"/>
      <c r="N136" s="118"/>
      <c r="O136" s="110"/>
      <c r="P136" s="111"/>
    </row>
    <row r="137" spans="7:16" x14ac:dyDescent="0.25">
      <c r="G137" s="100" t="s">
        <v>16</v>
      </c>
      <c r="H137" s="12" t="s">
        <v>17</v>
      </c>
      <c r="J137" s="25">
        <v>43831</v>
      </c>
      <c r="K137" s="25">
        <v>44197</v>
      </c>
      <c r="M137" s="118"/>
      <c r="N137" s="118"/>
      <c r="O137" s="110"/>
      <c r="P137" s="120"/>
    </row>
    <row r="138" spans="7:16" x14ac:dyDescent="0.25">
      <c r="G138" s="100" t="s">
        <v>18</v>
      </c>
      <c r="H138" s="12" t="s">
        <v>19</v>
      </c>
      <c r="J138" s="25">
        <v>44196</v>
      </c>
      <c r="K138" s="25">
        <v>44561</v>
      </c>
      <c r="M138" s="118"/>
      <c r="N138" s="118"/>
      <c r="O138" s="110"/>
      <c r="P138" s="120"/>
    </row>
    <row r="139" spans="7:16" x14ac:dyDescent="0.25">
      <c r="G139" s="110"/>
      <c r="H139" s="110"/>
      <c r="I139" s="110"/>
      <c r="J139" s="111"/>
      <c r="K139" s="111"/>
      <c r="M139" s="110"/>
      <c r="N139" s="110"/>
      <c r="O139" s="110"/>
      <c r="P139" s="111"/>
    </row>
  </sheetData>
  <mergeCells count="2">
    <mergeCell ref="D58:E58"/>
    <mergeCell ref="J101:L101"/>
  </mergeCells>
  <pageMargins left="0.7" right="0.7" top="0.75" bottom="0.75" header="0.3" footer="0.3"/>
  <pageSetup paperSize="8" scale="27"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55"/>
  <sheetViews>
    <sheetView showGridLines="0" zoomScaleNormal="100" workbookViewId="0"/>
  </sheetViews>
  <sheetFormatPr baseColWidth="10" defaultColWidth="11.42578125" defaultRowHeight="15" x14ac:dyDescent="0.25"/>
  <cols>
    <col min="1" max="1" width="33.85546875" customWidth="1"/>
    <col min="2" max="2" width="124.5703125" customWidth="1"/>
    <col min="3" max="3" width="14.5703125" bestFit="1" customWidth="1"/>
    <col min="4" max="4" width="14.5703125" customWidth="1"/>
    <col min="5" max="5" width="12" bestFit="1" customWidth="1"/>
  </cols>
  <sheetData>
    <row r="1" spans="1:5" ht="21" x14ac:dyDescent="0.25">
      <c r="A1" s="40" t="s">
        <v>177</v>
      </c>
    </row>
    <row r="3" spans="1:5" ht="15.75" x14ac:dyDescent="0.25">
      <c r="A3" s="9" t="s">
        <v>123</v>
      </c>
      <c r="C3" s="237"/>
      <c r="D3" s="237"/>
      <c r="E3" s="237"/>
    </row>
    <row r="4" spans="1:5" ht="6" customHeight="1" x14ac:dyDescent="0.25"/>
    <row r="5" spans="1:5" x14ac:dyDescent="0.25">
      <c r="A5" s="12" t="s">
        <v>1</v>
      </c>
      <c r="B5" s="12" t="s">
        <v>2</v>
      </c>
      <c r="C5" s="90"/>
      <c r="D5" s="90"/>
      <c r="E5" s="90"/>
    </row>
    <row r="6" spans="1:5" x14ac:dyDescent="0.25">
      <c r="A6" s="12" t="s">
        <v>15</v>
      </c>
      <c r="B6" s="109" t="s">
        <v>15</v>
      </c>
    </row>
    <row r="7" spans="1:5" x14ac:dyDescent="0.25">
      <c r="A7" s="12" t="s">
        <v>10</v>
      </c>
      <c r="B7" s="109" t="s">
        <v>11</v>
      </c>
    </row>
    <row r="8" spans="1:5" x14ac:dyDescent="0.25">
      <c r="A8" s="12" t="s">
        <v>12</v>
      </c>
      <c r="B8" s="109" t="s">
        <v>215</v>
      </c>
    </row>
    <row r="9" spans="1:5" x14ac:dyDescent="0.25">
      <c r="A9" s="12" t="s">
        <v>13</v>
      </c>
      <c r="B9" s="12" t="s">
        <v>14</v>
      </c>
    </row>
    <row r="11" spans="1:5" ht="15.75" x14ac:dyDescent="0.25">
      <c r="A11" s="9" t="s">
        <v>128</v>
      </c>
    </row>
    <row r="12" spans="1:5" ht="6" customHeight="1" x14ac:dyDescent="0.25"/>
    <row r="13" spans="1:5" x14ac:dyDescent="0.25">
      <c r="A13" s="12" t="s">
        <v>16</v>
      </c>
      <c r="B13" s="12" t="s">
        <v>17</v>
      </c>
    </row>
    <row r="14" spans="1:5" x14ac:dyDescent="0.25">
      <c r="A14" s="12" t="s">
        <v>18</v>
      </c>
      <c r="B14" s="12" t="s">
        <v>19</v>
      </c>
    </row>
    <row r="16" spans="1:5" ht="15.75" x14ac:dyDescent="0.25">
      <c r="A16" s="9" t="s">
        <v>124</v>
      </c>
    </row>
    <row r="17" spans="1:2" ht="6" customHeight="1" x14ac:dyDescent="0.25"/>
    <row r="18" spans="1:2" ht="30" x14ac:dyDescent="0.25">
      <c r="A18" s="12" t="s">
        <v>125</v>
      </c>
      <c r="B18" s="12" t="s">
        <v>68</v>
      </c>
    </row>
    <row r="19" spans="1:2" ht="30" x14ac:dyDescent="0.25">
      <c r="A19" s="12" t="s">
        <v>126</v>
      </c>
      <c r="B19" s="12" t="s">
        <v>69</v>
      </c>
    </row>
    <row r="20" spans="1:2" x14ac:dyDescent="0.25">
      <c r="A20" s="12" t="s">
        <v>127</v>
      </c>
      <c r="B20" s="12" t="s">
        <v>70</v>
      </c>
    </row>
    <row r="22" spans="1:2" ht="15.75" x14ac:dyDescent="0.25">
      <c r="A22" s="9" t="s">
        <v>129</v>
      </c>
      <c r="B22" s="10" t="s">
        <v>130</v>
      </c>
    </row>
    <row r="23" spans="1:2" ht="6" customHeight="1" x14ac:dyDescent="0.25"/>
    <row r="24" spans="1:2" ht="30" x14ac:dyDescent="0.25">
      <c r="A24" s="12" t="s">
        <v>131</v>
      </c>
      <c r="B24" s="128" t="s">
        <v>187</v>
      </c>
    </row>
    <row r="25" spans="1:2" ht="30" x14ac:dyDescent="0.25">
      <c r="A25" s="12" t="s">
        <v>132</v>
      </c>
      <c r="B25" s="128" t="s">
        <v>268</v>
      </c>
    </row>
    <row r="26" spans="1:2" ht="30" x14ac:dyDescent="0.25">
      <c r="A26" s="12" t="s">
        <v>133</v>
      </c>
      <c r="B26" s="128" t="s">
        <v>149</v>
      </c>
    </row>
    <row r="27" spans="1:2" ht="30" x14ac:dyDescent="0.25">
      <c r="A27" s="12" t="s">
        <v>134</v>
      </c>
      <c r="B27" s="128" t="s">
        <v>135</v>
      </c>
    </row>
    <row r="28" spans="1:2" ht="30" x14ac:dyDescent="0.25">
      <c r="A28" s="12" t="s">
        <v>136</v>
      </c>
      <c r="B28" s="128" t="s">
        <v>137</v>
      </c>
    </row>
    <row r="29" spans="1:2" x14ac:dyDescent="0.25">
      <c r="A29" s="12" t="s">
        <v>138</v>
      </c>
      <c r="B29" s="49" t="s">
        <v>139</v>
      </c>
    </row>
    <row r="30" spans="1:2" ht="30" x14ac:dyDescent="0.25">
      <c r="A30" s="12" t="s">
        <v>140</v>
      </c>
      <c r="B30" s="128" t="s">
        <v>141</v>
      </c>
    </row>
    <row r="31" spans="1:2" x14ac:dyDescent="0.25">
      <c r="A31" s="12" t="s">
        <v>271</v>
      </c>
      <c r="B31" s="128" t="s">
        <v>272</v>
      </c>
    </row>
    <row r="33" spans="1:2" ht="15.75" x14ac:dyDescent="0.25">
      <c r="A33" s="9" t="s">
        <v>142</v>
      </c>
    </row>
    <row r="34" spans="1:2" ht="6" customHeight="1" x14ac:dyDescent="0.25"/>
    <row r="35" spans="1:2" ht="30" x14ac:dyDescent="0.25">
      <c r="A35" s="12" t="s">
        <v>143</v>
      </c>
      <c r="B35" s="128" t="s">
        <v>270</v>
      </c>
    </row>
    <row r="36" spans="1:2" ht="30" x14ac:dyDescent="0.25">
      <c r="A36" s="12" t="s">
        <v>144</v>
      </c>
      <c r="B36" s="128" t="s">
        <v>269</v>
      </c>
    </row>
    <row r="37" spans="1:2" ht="30" x14ac:dyDescent="0.25">
      <c r="A37" s="12" t="s">
        <v>145</v>
      </c>
      <c r="B37" s="128" t="s">
        <v>146</v>
      </c>
    </row>
    <row r="38" spans="1:2" ht="30" x14ac:dyDescent="0.25">
      <c r="A38" s="12" t="s">
        <v>147</v>
      </c>
      <c r="B38" s="128" t="s">
        <v>148</v>
      </c>
    </row>
    <row r="40" spans="1:2" ht="15.75" x14ac:dyDescent="0.25">
      <c r="A40" s="9" t="s">
        <v>273</v>
      </c>
    </row>
    <row r="41" spans="1:2" ht="4.5" customHeight="1" x14ac:dyDescent="0.25"/>
    <row r="42" spans="1:2" ht="30" x14ac:dyDescent="0.25">
      <c r="A42" s="12" t="s">
        <v>274</v>
      </c>
      <c r="B42" s="49" t="s">
        <v>275</v>
      </c>
    </row>
    <row r="43" spans="1:2" ht="30" x14ac:dyDescent="0.25">
      <c r="A43" s="12" t="s">
        <v>276</v>
      </c>
      <c r="B43" s="49" t="s">
        <v>277</v>
      </c>
    </row>
    <row r="45" spans="1:2" ht="15.75" x14ac:dyDescent="0.25">
      <c r="A45" s="9" t="s">
        <v>150</v>
      </c>
    </row>
    <row r="46" spans="1:2" ht="4.5" customHeight="1" x14ac:dyDescent="0.25"/>
    <row r="47" spans="1:2" ht="30" x14ac:dyDescent="0.25">
      <c r="A47" s="12" t="s">
        <v>151</v>
      </c>
      <c r="B47" s="128" t="s">
        <v>155</v>
      </c>
    </row>
    <row r="48" spans="1:2" x14ac:dyDescent="0.25">
      <c r="A48" s="12" t="s">
        <v>152</v>
      </c>
      <c r="B48" s="12" t="s">
        <v>156</v>
      </c>
    </row>
    <row r="49" spans="1:2" ht="30" x14ac:dyDescent="0.25">
      <c r="A49" s="12" t="s">
        <v>153</v>
      </c>
      <c r="B49" s="128" t="s">
        <v>155</v>
      </c>
    </row>
    <row r="50" spans="1:2" x14ac:dyDescent="0.25">
      <c r="A50" s="12" t="s">
        <v>154</v>
      </c>
      <c r="B50" s="12" t="s">
        <v>156</v>
      </c>
    </row>
    <row r="51" spans="1:2" x14ac:dyDescent="0.25">
      <c r="A51" s="12" t="s">
        <v>157</v>
      </c>
      <c r="B51" s="128" t="s">
        <v>158</v>
      </c>
    </row>
    <row r="53" spans="1:2" ht="15.75" x14ac:dyDescent="0.25">
      <c r="A53" s="9" t="s">
        <v>159</v>
      </c>
    </row>
    <row r="54" spans="1:2" ht="4.5" customHeight="1" x14ac:dyDescent="0.25"/>
    <row r="55" spans="1:2" x14ac:dyDescent="0.25">
      <c r="A55" s="12" t="s">
        <v>160</v>
      </c>
      <c r="B55" s="109" t="s">
        <v>161</v>
      </c>
    </row>
  </sheetData>
  <mergeCells count="1">
    <mergeCell ref="C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DDD"/>
  </sheetPr>
  <dimension ref="B1:J33"/>
  <sheetViews>
    <sheetView showGridLines="0" zoomScaleNormal="100" workbookViewId="0"/>
  </sheetViews>
  <sheetFormatPr baseColWidth="10" defaultColWidth="9.140625" defaultRowHeight="15" x14ac:dyDescent="0.25"/>
  <cols>
    <col min="1" max="1" width="3.7109375" customWidth="1"/>
    <col min="2" max="2" width="72.85546875" customWidth="1"/>
    <col min="3" max="3" width="22.140625" customWidth="1"/>
    <col min="4" max="5" width="15.7109375" customWidth="1"/>
    <col min="6" max="6" width="23.140625" customWidth="1"/>
    <col min="7" max="10" width="15.7109375" customWidth="1"/>
  </cols>
  <sheetData>
    <row r="1" spans="2:10" ht="15" customHeight="1" thickBot="1" x14ac:dyDescent="0.3"/>
    <row r="2" spans="2:10" ht="21.75" thickBot="1" x14ac:dyDescent="0.3">
      <c r="B2" s="40" t="s">
        <v>200</v>
      </c>
      <c r="C2" s="232" t="s">
        <v>191</v>
      </c>
      <c r="D2" s="233"/>
      <c r="E2" s="233"/>
      <c r="F2" s="234"/>
      <c r="G2" s="233" t="s">
        <v>192</v>
      </c>
      <c r="H2" s="233"/>
      <c r="I2" s="233"/>
      <c r="J2" s="234"/>
    </row>
    <row r="3" spans="2:10" ht="15.75" thickBot="1" x14ac:dyDescent="0.3">
      <c r="C3" s="160" t="s">
        <v>71</v>
      </c>
      <c r="D3" s="161" t="s">
        <v>86</v>
      </c>
      <c r="E3" s="161" t="s">
        <v>103</v>
      </c>
      <c r="F3" s="162" t="s">
        <v>99</v>
      </c>
      <c r="G3" s="163" t="s">
        <v>71</v>
      </c>
      <c r="H3" s="161" t="s">
        <v>86</v>
      </c>
      <c r="I3" s="161" t="s">
        <v>103</v>
      </c>
      <c r="J3" s="162" t="s">
        <v>99</v>
      </c>
    </row>
    <row r="4" spans="2:10" ht="18.75" x14ac:dyDescent="0.3">
      <c r="B4" s="151" t="s">
        <v>206</v>
      </c>
      <c r="C4" s="152"/>
      <c r="D4" s="153"/>
      <c r="E4" s="153"/>
      <c r="F4" s="154"/>
      <c r="G4" s="155"/>
      <c r="H4" s="153"/>
      <c r="I4" s="153"/>
      <c r="J4" s="154"/>
    </row>
    <row r="5" spans="2:10" x14ac:dyDescent="0.25">
      <c r="B5" s="182" t="s">
        <v>288</v>
      </c>
      <c r="C5" s="183"/>
      <c r="D5" s="184"/>
      <c r="E5" s="184"/>
      <c r="F5" s="185"/>
      <c r="G5" s="186" t="s">
        <v>194</v>
      </c>
      <c r="H5" s="184" t="s">
        <v>194</v>
      </c>
      <c r="I5" s="184" t="s">
        <v>194</v>
      </c>
      <c r="J5" s="187" t="s">
        <v>194</v>
      </c>
    </row>
    <row r="6" spans="2:10" x14ac:dyDescent="0.25">
      <c r="B6" s="182" t="s">
        <v>283</v>
      </c>
      <c r="C6" s="183"/>
      <c r="D6" s="184"/>
      <c r="E6" s="184"/>
      <c r="F6" s="185"/>
      <c r="G6" s="186" t="s">
        <v>194</v>
      </c>
      <c r="H6" s="184" t="s">
        <v>194</v>
      </c>
      <c r="I6" s="184" t="s">
        <v>194</v>
      </c>
      <c r="J6" s="187" t="s">
        <v>194</v>
      </c>
    </row>
    <row r="7" spans="2:10" x14ac:dyDescent="0.25">
      <c r="B7" s="182" t="s">
        <v>193</v>
      </c>
      <c r="C7" s="183"/>
      <c r="D7" s="184"/>
      <c r="E7" s="184"/>
      <c r="F7" s="185"/>
      <c r="G7" s="188" t="s">
        <v>102</v>
      </c>
      <c r="H7" s="184" t="s">
        <v>194</v>
      </c>
      <c r="I7" s="184" t="s">
        <v>194</v>
      </c>
      <c r="J7" s="185" t="s">
        <v>102</v>
      </c>
    </row>
    <row r="8" spans="2:10" x14ac:dyDescent="0.25">
      <c r="B8" s="182" t="s">
        <v>195</v>
      </c>
      <c r="C8" s="183"/>
      <c r="D8" s="184"/>
      <c r="E8" s="184"/>
      <c r="F8" s="185"/>
      <c r="G8" s="186" t="s">
        <v>194</v>
      </c>
      <c r="H8" s="184" t="s">
        <v>194</v>
      </c>
      <c r="I8" s="184" t="s">
        <v>194</v>
      </c>
      <c r="J8" s="187" t="s">
        <v>194</v>
      </c>
    </row>
    <row r="9" spans="2:10" x14ac:dyDescent="0.25">
      <c r="B9" s="182" t="s">
        <v>287</v>
      </c>
      <c r="C9" s="183"/>
      <c r="D9" s="184"/>
      <c r="E9" s="184"/>
      <c r="F9" s="185"/>
      <c r="G9" s="164" t="s">
        <v>194</v>
      </c>
      <c r="H9" s="184" t="s">
        <v>194</v>
      </c>
      <c r="I9" s="184" t="s">
        <v>194</v>
      </c>
      <c r="J9" s="187" t="s">
        <v>214</v>
      </c>
    </row>
    <row r="10" spans="2:10" x14ac:dyDescent="0.25">
      <c r="B10" s="182" t="s">
        <v>202</v>
      </c>
      <c r="C10" s="183"/>
      <c r="D10" s="184"/>
      <c r="E10" s="184"/>
      <c r="F10" s="185"/>
      <c r="G10" s="164" t="s">
        <v>214</v>
      </c>
      <c r="H10" s="164" t="s">
        <v>194</v>
      </c>
      <c r="I10" s="164" t="s">
        <v>194</v>
      </c>
      <c r="J10" s="187" t="s">
        <v>214</v>
      </c>
    </row>
    <row r="11" spans="2:10" x14ac:dyDescent="0.25">
      <c r="B11" s="189"/>
      <c r="C11" s="183"/>
      <c r="D11" s="184"/>
      <c r="E11" s="184"/>
      <c r="F11" s="185"/>
      <c r="G11" s="188"/>
      <c r="H11" s="184"/>
      <c r="I11" s="184"/>
      <c r="J11" s="185"/>
    </row>
    <row r="12" spans="2:10" x14ac:dyDescent="0.25">
      <c r="B12" s="165" t="s">
        <v>203</v>
      </c>
      <c r="C12" s="183" t="s">
        <v>80</v>
      </c>
      <c r="D12" s="164" t="s">
        <v>194</v>
      </c>
      <c r="E12" s="164" t="s">
        <v>194</v>
      </c>
      <c r="F12" s="185" t="s">
        <v>296</v>
      </c>
      <c r="G12" s="188"/>
      <c r="H12" s="190"/>
      <c r="I12" s="184"/>
      <c r="J12" s="185"/>
    </row>
    <row r="13" spans="2:10" x14ac:dyDescent="0.25">
      <c r="B13" s="165" t="s">
        <v>297</v>
      </c>
      <c r="C13" s="183" t="s">
        <v>298</v>
      </c>
      <c r="D13" s="164" t="s">
        <v>194</v>
      </c>
      <c r="E13" s="164" t="s">
        <v>194</v>
      </c>
      <c r="F13" s="185" t="s">
        <v>298</v>
      </c>
      <c r="G13" s="188"/>
      <c r="H13" s="191"/>
      <c r="I13" s="184"/>
      <c r="J13" s="185"/>
    </row>
    <row r="14" spans="2:10" x14ac:dyDescent="0.25">
      <c r="B14" s="165" t="s">
        <v>196</v>
      </c>
      <c r="C14" s="183" t="s">
        <v>48</v>
      </c>
      <c r="D14" s="164" t="s">
        <v>194</v>
      </c>
      <c r="E14" s="164" t="s">
        <v>194</v>
      </c>
      <c r="F14" s="185" t="s">
        <v>48</v>
      </c>
      <c r="G14" s="188"/>
      <c r="H14" s="184"/>
      <c r="I14" s="184"/>
      <c r="J14" s="185"/>
    </row>
    <row r="15" spans="2:10" x14ac:dyDescent="0.25">
      <c r="B15" s="165" t="s">
        <v>197</v>
      </c>
      <c r="C15" s="183" t="s">
        <v>102</v>
      </c>
      <c r="D15" s="164" t="s">
        <v>194</v>
      </c>
      <c r="E15" s="164" t="s">
        <v>194</v>
      </c>
      <c r="F15" s="185" t="s">
        <v>102</v>
      </c>
      <c r="G15" s="188"/>
      <c r="H15" s="184"/>
      <c r="I15" s="184"/>
      <c r="J15" s="185"/>
    </row>
    <row r="16" spans="2:10" x14ac:dyDescent="0.25">
      <c r="B16" s="192" t="s">
        <v>198</v>
      </c>
      <c r="C16" s="193" t="s">
        <v>226</v>
      </c>
      <c r="D16" s="164" t="s">
        <v>194</v>
      </c>
      <c r="E16" s="164" t="s">
        <v>194</v>
      </c>
      <c r="F16" s="194" t="s">
        <v>226</v>
      </c>
      <c r="G16" s="188"/>
      <c r="H16" s="184"/>
      <c r="I16" s="184"/>
      <c r="J16" s="185"/>
    </row>
    <row r="17" spans="2:10" x14ac:dyDescent="0.25">
      <c r="B17" s="195"/>
      <c r="C17" s="183"/>
      <c r="D17" s="164"/>
      <c r="E17" s="164"/>
      <c r="F17" s="185"/>
      <c r="G17" s="188"/>
      <c r="H17" s="184"/>
      <c r="I17" s="184"/>
      <c r="J17" s="185"/>
    </row>
    <row r="18" spans="2:10" x14ac:dyDescent="0.25">
      <c r="B18" s="196" t="s">
        <v>299</v>
      </c>
      <c r="C18" s="197" t="s">
        <v>112</v>
      </c>
      <c r="D18" s="164" t="s">
        <v>194</v>
      </c>
      <c r="E18" s="164" t="s">
        <v>194</v>
      </c>
      <c r="F18" s="198" t="s">
        <v>112</v>
      </c>
      <c r="G18" s="188"/>
      <c r="H18" s="184"/>
      <c r="I18" s="184"/>
      <c r="J18" s="185"/>
    </row>
    <row r="19" spans="2:10" x14ac:dyDescent="0.25">
      <c r="B19" s="196" t="s">
        <v>300</v>
      </c>
      <c r="C19" s="197" t="s">
        <v>199</v>
      </c>
      <c r="D19" s="164" t="s">
        <v>194</v>
      </c>
      <c r="E19" s="164" t="s">
        <v>194</v>
      </c>
      <c r="F19" s="198" t="s">
        <v>199</v>
      </c>
      <c r="G19" s="188"/>
      <c r="H19" s="184"/>
      <c r="I19" s="184"/>
      <c r="J19" s="185"/>
    </row>
    <row r="20" spans="2:10" x14ac:dyDescent="0.25">
      <c r="B20" s="195"/>
      <c r="C20" s="183"/>
      <c r="D20" s="184"/>
      <c r="E20" s="184"/>
      <c r="F20" s="185"/>
      <c r="G20" s="188"/>
      <c r="H20" s="184"/>
      <c r="I20" s="184"/>
      <c r="J20" s="185"/>
    </row>
    <row r="21" spans="2:10" x14ac:dyDescent="0.25">
      <c r="B21" s="165" t="s">
        <v>301</v>
      </c>
      <c r="C21" s="199" t="s">
        <v>194</v>
      </c>
      <c r="D21" s="164" t="s">
        <v>194</v>
      </c>
      <c r="E21" s="184" t="s">
        <v>90</v>
      </c>
      <c r="F21" s="187" t="s">
        <v>194</v>
      </c>
      <c r="G21" s="188"/>
      <c r="H21" s="184"/>
      <c r="I21" s="184"/>
      <c r="J21" s="185"/>
    </row>
    <row r="22" spans="2:10" x14ac:dyDescent="0.25">
      <c r="B22" s="195"/>
      <c r="C22" s="183"/>
      <c r="D22" s="184"/>
      <c r="E22" s="184"/>
      <c r="F22" s="185"/>
      <c r="G22" s="188"/>
      <c r="H22" s="184"/>
      <c r="I22" s="184"/>
      <c r="J22" s="185"/>
    </row>
    <row r="23" spans="2:10" x14ac:dyDescent="0.25">
      <c r="B23" s="165" t="s">
        <v>204</v>
      </c>
      <c r="C23" s="183" t="s">
        <v>81</v>
      </c>
      <c r="D23" s="184" t="s">
        <v>81</v>
      </c>
      <c r="E23" s="200" t="s">
        <v>194</v>
      </c>
      <c r="F23" s="185" t="s">
        <v>81</v>
      </c>
      <c r="G23" s="188"/>
      <c r="H23" s="184"/>
      <c r="I23" s="184"/>
      <c r="J23" s="185"/>
    </row>
    <row r="24" spans="2:10" ht="15.75" thickBot="1" x14ac:dyDescent="0.3">
      <c r="B24" s="201" t="s">
        <v>302</v>
      </c>
      <c r="C24" s="202" t="s">
        <v>81</v>
      </c>
      <c r="D24" s="203" t="s">
        <v>194</v>
      </c>
      <c r="E24" s="203" t="s">
        <v>194</v>
      </c>
      <c r="F24" s="204" t="s">
        <v>81</v>
      </c>
      <c r="G24" s="205"/>
      <c r="H24" s="203"/>
      <c r="I24" s="203"/>
      <c r="J24" s="204"/>
    </row>
    <row r="25" spans="2:10" ht="18.75" x14ac:dyDescent="0.3">
      <c r="B25" s="151" t="s">
        <v>205</v>
      </c>
      <c r="C25" s="156"/>
      <c r="D25" s="157"/>
      <c r="E25" s="157"/>
      <c r="F25" s="158"/>
      <c r="G25" s="159"/>
      <c r="H25" s="157"/>
      <c r="I25" s="157"/>
      <c r="J25" s="158"/>
    </row>
    <row r="26" spans="2:10" x14ac:dyDescent="0.25">
      <c r="B26" s="165" t="s">
        <v>258</v>
      </c>
      <c r="C26" s="199" t="s">
        <v>194</v>
      </c>
      <c r="D26" s="184" t="s">
        <v>201</v>
      </c>
      <c r="E26" s="164" t="s">
        <v>194</v>
      </c>
      <c r="F26" s="185" t="s">
        <v>194</v>
      </c>
      <c r="G26" s="188"/>
      <c r="H26" s="184"/>
      <c r="I26" s="184"/>
      <c r="J26" s="185"/>
    </row>
    <row r="27" spans="2:10" x14ac:dyDescent="0.25">
      <c r="B27" s="165" t="s">
        <v>259</v>
      </c>
      <c r="C27" s="199" t="s">
        <v>201</v>
      </c>
      <c r="D27" s="184" t="s">
        <v>194</v>
      </c>
      <c r="E27" s="164" t="s">
        <v>194</v>
      </c>
      <c r="F27" s="206" t="s">
        <v>194</v>
      </c>
      <c r="G27" s="188"/>
      <c r="H27" s="184"/>
      <c r="I27" s="184"/>
      <c r="J27" s="185"/>
    </row>
    <row r="28" spans="2:10" x14ac:dyDescent="0.25">
      <c r="B28" s="165" t="s">
        <v>303</v>
      </c>
      <c r="C28" s="199" t="s">
        <v>211</v>
      </c>
      <c r="D28" s="184" t="s">
        <v>211</v>
      </c>
      <c r="E28" s="164" t="s">
        <v>194</v>
      </c>
      <c r="F28" s="185" t="s">
        <v>194</v>
      </c>
      <c r="G28" s="188"/>
      <c r="H28" s="184"/>
      <c r="I28" s="184"/>
      <c r="J28" s="185"/>
    </row>
    <row r="29" spans="2:10" ht="15.75" thickBot="1" x14ac:dyDescent="0.3">
      <c r="B29" s="201" t="s">
        <v>253</v>
      </c>
      <c r="C29" s="207" t="s">
        <v>81</v>
      </c>
      <c r="D29" s="208" t="s">
        <v>194</v>
      </c>
      <c r="E29" s="208" t="s">
        <v>194</v>
      </c>
      <c r="F29" s="209" t="s">
        <v>81</v>
      </c>
      <c r="G29" s="210"/>
      <c r="H29" s="208"/>
      <c r="I29" s="208"/>
      <c r="J29" s="209"/>
    </row>
    <row r="32" spans="2:10" x14ac:dyDescent="0.25">
      <c r="B32" s="130"/>
    </row>
    <row r="33" spans="2:2" x14ac:dyDescent="0.25">
      <c r="B33" s="131"/>
    </row>
  </sheetData>
  <mergeCells count="2">
    <mergeCell ref="C2:F2"/>
    <mergeCell ref="G2: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N51"/>
  <sheetViews>
    <sheetView showGridLines="0" zoomScaleNormal="100" workbookViewId="0">
      <pane ySplit="1" topLeftCell="A2" activePane="bottomLeft" state="frozen"/>
      <selection pane="bottomLeft"/>
    </sheetView>
  </sheetViews>
  <sheetFormatPr baseColWidth="10" defaultColWidth="10.85546875" defaultRowHeight="15" x14ac:dyDescent="0.25"/>
  <cols>
    <col min="1" max="1" width="27.7109375" customWidth="1"/>
    <col min="2" max="2" width="116" style="37" customWidth="1"/>
    <col min="3" max="3" width="1.85546875" customWidth="1"/>
    <col min="4" max="4" width="16.140625" customWidth="1"/>
    <col min="5" max="5" width="5.28515625" customWidth="1"/>
    <col min="6" max="6" width="27.7109375" customWidth="1"/>
    <col min="7" max="7" width="116" style="37" customWidth="1"/>
    <col min="8" max="8" width="1.85546875" customWidth="1"/>
    <col min="9" max="9" width="16.140625" customWidth="1"/>
    <col min="10" max="10" width="5.28515625" customWidth="1"/>
    <col min="11" max="11" width="27.7109375" customWidth="1"/>
    <col min="12" max="12" width="116" style="37" customWidth="1"/>
    <col min="13" max="13" width="1.85546875" customWidth="1"/>
    <col min="14" max="14" width="16.140625" customWidth="1"/>
  </cols>
  <sheetData>
    <row r="1" spans="1:14" ht="21" x14ac:dyDescent="0.25">
      <c r="A1" s="40" t="s">
        <v>96</v>
      </c>
      <c r="B1" s="66"/>
      <c r="F1" s="40" t="s">
        <v>98</v>
      </c>
      <c r="K1" s="40" t="s">
        <v>104</v>
      </c>
    </row>
    <row r="2" spans="1:14" x14ac:dyDescent="0.25">
      <c r="D2" s="80" t="s">
        <v>60</v>
      </c>
      <c r="I2" s="80" t="s">
        <v>60</v>
      </c>
      <c r="N2" s="80" t="s">
        <v>60</v>
      </c>
    </row>
    <row r="3" spans="1:14" ht="15.75" x14ac:dyDescent="0.25">
      <c r="A3" s="9" t="s">
        <v>40</v>
      </c>
      <c r="B3" s="38"/>
      <c r="D3" s="23" t="s">
        <v>61</v>
      </c>
      <c r="F3" s="9" t="s">
        <v>40</v>
      </c>
      <c r="G3" s="38"/>
      <c r="I3" s="23" t="s">
        <v>61</v>
      </c>
      <c r="K3" s="9" t="s">
        <v>40</v>
      </c>
      <c r="L3" s="38"/>
      <c r="N3" s="23" t="s">
        <v>61</v>
      </c>
    </row>
    <row r="4" spans="1:14" ht="5.0999999999999996" customHeight="1" x14ac:dyDescent="0.25">
      <c r="A4" s="9"/>
      <c r="B4" s="38"/>
      <c r="D4" s="22"/>
      <c r="F4" s="9"/>
      <c r="G4" s="38"/>
      <c r="I4" s="22"/>
      <c r="K4" s="9"/>
      <c r="L4" s="38"/>
      <c r="N4" s="22"/>
    </row>
    <row r="5" spans="1:14" ht="45" x14ac:dyDescent="0.25">
      <c r="A5" s="100" t="s">
        <v>41</v>
      </c>
      <c r="B5" s="61" t="s">
        <v>304</v>
      </c>
      <c r="D5" s="21">
        <f>9/12*2400</f>
        <v>1800</v>
      </c>
      <c r="F5" s="100" t="s">
        <v>42</v>
      </c>
      <c r="G5" s="12" t="s">
        <v>43</v>
      </c>
      <c r="I5" s="20">
        <v>1200</v>
      </c>
      <c r="K5" s="46"/>
      <c r="L5" s="46"/>
      <c r="N5" s="44"/>
    </row>
    <row r="6" spans="1:14" x14ac:dyDescent="0.25">
      <c r="A6" s="6"/>
      <c r="B6" s="6"/>
      <c r="F6" s="6"/>
      <c r="G6" s="6"/>
      <c r="K6" s="6"/>
      <c r="L6" s="6"/>
    </row>
    <row r="7" spans="1:14" ht="15.75" x14ac:dyDescent="0.25">
      <c r="A7" s="9" t="s">
        <v>39</v>
      </c>
      <c r="B7" s="39"/>
      <c r="D7" s="178"/>
      <c r="F7" s="9" t="s">
        <v>39</v>
      </c>
      <c r="G7" s="39"/>
      <c r="K7" s="9" t="s">
        <v>39</v>
      </c>
      <c r="L7" s="39"/>
    </row>
    <row r="8" spans="1:14" ht="5.0999999999999996" customHeight="1" x14ac:dyDescent="0.25">
      <c r="A8" s="9"/>
      <c r="B8" s="39"/>
      <c r="F8" s="9"/>
      <c r="G8" s="39"/>
      <c r="K8" s="9"/>
      <c r="L8" s="39"/>
    </row>
    <row r="9" spans="1:14" ht="30" x14ac:dyDescent="0.25">
      <c r="A9" s="100" t="s">
        <v>67</v>
      </c>
      <c r="B9" s="49" t="s">
        <v>188</v>
      </c>
      <c r="D9" s="20">
        <f>+D5</f>
        <v>1800</v>
      </c>
      <c r="F9" s="100" t="s">
        <v>64</v>
      </c>
      <c r="G9" s="12" t="s">
        <v>190</v>
      </c>
      <c r="I9" s="21">
        <v>1200</v>
      </c>
      <c r="K9" s="46"/>
      <c r="L9" s="46"/>
      <c r="N9" s="44"/>
    </row>
    <row r="10" spans="1:14" ht="30" x14ac:dyDescent="0.25">
      <c r="A10" s="100" t="s">
        <v>63</v>
      </c>
      <c r="B10" s="12" t="s">
        <v>189</v>
      </c>
      <c r="D10" s="21"/>
      <c r="F10" s="64"/>
      <c r="G10" s="64"/>
      <c r="H10" s="4"/>
      <c r="I10" s="57"/>
      <c r="K10" s="46"/>
      <c r="L10" s="46"/>
      <c r="M10" s="4"/>
      <c r="N10" s="44"/>
    </row>
    <row r="11" spans="1:14" ht="30" x14ac:dyDescent="0.25">
      <c r="A11" s="49" t="s">
        <v>65</v>
      </c>
      <c r="B11" s="89" t="s">
        <v>229</v>
      </c>
      <c r="D11" s="21"/>
      <c r="F11" s="46"/>
      <c r="G11" s="46"/>
      <c r="I11" s="44"/>
      <c r="K11" s="46"/>
      <c r="L11" s="46"/>
      <c r="N11" s="44"/>
    </row>
    <row r="12" spans="1:14" ht="30" x14ac:dyDescent="0.25">
      <c r="A12" s="49" t="s">
        <v>66</v>
      </c>
      <c r="B12" s="12" t="s">
        <v>230</v>
      </c>
      <c r="D12" s="21"/>
      <c r="F12" s="71"/>
      <c r="G12" s="71"/>
      <c r="I12" s="72"/>
      <c r="K12" s="46"/>
      <c r="L12" s="46"/>
      <c r="N12" s="44"/>
    </row>
    <row r="13" spans="1:14" x14ac:dyDescent="0.25">
      <c r="A13" s="3"/>
      <c r="B13" s="38"/>
      <c r="F13" s="3"/>
      <c r="G13" s="38"/>
      <c r="K13" s="3"/>
      <c r="L13" s="38"/>
    </row>
    <row r="14" spans="1:14" ht="15.75" x14ac:dyDescent="0.25">
      <c r="A14" s="9" t="s">
        <v>27</v>
      </c>
      <c r="B14" s="38"/>
      <c r="F14" s="9" t="s">
        <v>27</v>
      </c>
      <c r="G14" s="38"/>
      <c r="K14" s="9" t="s">
        <v>27</v>
      </c>
      <c r="L14" s="38"/>
    </row>
    <row r="15" spans="1:14" ht="5.0999999999999996" customHeight="1" x14ac:dyDescent="0.25">
      <c r="A15" s="9"/>
      <c r="B15" s="38"/>
      <c r="F15" s="9"/>
      <c r="G15" s="38"/>
      <c r="K15" s="9"/>
      <c r="L15" s="38"/>
    </row>
    <row r="16" spans="1:14" x14ac:dyDescent="0.25">
      <c r="A16" s="12" t="s">
        <v>28</v>
      </c>
      <c r="B16" s="12" t="s">
        <v>231</v>
      </c>
      <c r="D16" s="21">
        <v>50000</v>
      </c>
      <c r="F16" s="46"/>
      <c r="G16" s="46"/>
      <c r="I16" s="44"/>
      <c r="K16" s="46"/>
      <c r="L16" s="46"/>
      <c r="N16" s="44"/>
    </row>
    <row r="17" spans="1:14" x14ac:dyDescent="0.25">
      <c r="A17" s="12" t="s">
        <v>29</v>
      </c>
      <c r="B17" s="12" t="s">
        <v>30</v>
      </c>
      <c r="D17" s="16">
        <v>1</v>
      </c>
      <c r="F17" s="47"/>
      <c r="G17" s="47"/>
      <c r="I17" s="45"/>
      <c r="K17" s="47"/>
      <c r="L17" s="47"/>
      <c r="N17" s="45"/>
    </row>
    <row r="18" spans="1:14" x14ac:dyDescent="0.25">
      <c r="A18" s="100" t="s">
        <v>31</v>
      </c>
      <c r="B18" s="12" t="s">
        <v>32</v>
      </c>
      <c r="D18" s="17">
        <v>43831</v>
      </c>
      <c r="F18" s="49" t="s">
        <v>31</v>
      </c>
      <c r="G18" s="12" t="s">
        <v>32</v>
      </c>
      <c r="I18" s="17">
        <v>43831</v>
      </c>
      <c r="K18" s="12" t="s">
        <v>31</v>
      </c>
      <c r="L18" s="12" t="s">
        <v>32</v>
      </c>
      <c r="N18" s="17">
        <v>43831</v>
      </c>
    </row>
    <row r="19" spans="1:14" x14ac:dyDescent="0.25">
      <c r="A19" s="12" t="s">
        <v>33</v>
      </c>
      <c r="B19" s="14" t="s">
        <v>97</v>
      </c>
      <c r="D19" s="17">
        <v>43831</v>
      </c>
      <c r="F19" s="12" t="s">
        <v>33</v>
      </c>
      <c r="G19" s="14" t="s">
        <v>97</v>
      </c>
      <c r="I19" s="17">
        <v>43831</v>
      </c>
      <c r="K19" s="12" t="s">
        <v>33</v>
      </c>
      <c r="L19" s="14" t="s">
        <v>97</v>
      </c>
      <c r="N19" s="17">
        <v>43831</v>
      </c>
    </row>
    <row r="20" spans="1:14" x14ac:dyDescent="0.25">
      <c r="A20" s="12" t="s">
        <v>34</v>
      </c>
      <c r="B20" s="12" t="s">
        <v>35</v>
      </c>
      <c r="D20" s="133">
        <v>43922</v>
      </c>
      <c r="F20" s="12" t="s">
        <v>34</v>
      </c>
      <c r="G20" s="12" t="s">
        <v>35</v>
      </c>
      <c r="I20" s="17">
        <v>43831</v>
      </c>
      <c r="K20" s="12" t="s">
        <v>34</v>
      </c>
      <c r="L20" s="89" t="s">
        <v>35</v>
      </c>
      <c r="N20" s="17">
        <v>43831</v>
      </c>
    </row>
    <row r="21" spans="1:14" x14ac:dyDescent="0.25">
      <c r="A21" s="100" t="s">
        <v>36</v>
      </c>
      <c r="B21" s="12" t="s">
        <v>37</v>
      </c>
      <c r="D21" s="133">
        <v>44013</v>
      </c>
      <c r="F21" s="101" t="s">
        <v>36</v>
      </c>
      <c r="G21" s="93" t="s">
        <v>37</v>
      </c>
      <c r="I21" s="17">
        <v>43831</v>
      </c>
      <c r="K21" s="93" t="s">
        <v>36</v>
      </c>
      <c r="L21" s="89" t="s">
        <v>234</v>
      </c>
      <c r="N21" s="17">
        <v>43831</v>
      </c>
    </row>
    <row r="22" spans="1:14" x14ac:dyDescent="0.25">
      <c r="A22" s="6"/>
      <c r="B22" s="7"/>
      <c r="F22" s="6"/>
      <c r="G22" s="7"/>
      <c r="K22" s="6"/>
      <c r="L22" s="7"/>
    </row>
    <row r="23" spans="1:14" ht="15.75" x14ac:dyDescent="0.25">
      <c r="A23" s="9" t="s">
        <v>26</v>
      </c>
      <c r="B23" s="38"/>
      <c r="F23" s="9"/>
      <c r="G23" s="38"/>
      <c r="K23" s="9"/>
      <c r="L23" s="211"/>
    </row>
    <row r="24" spans="1:14" ht="5.0999999999999996" customHeight="1" x14ac:dyDescent="0.25">
      <c r="A24" s="9"/>
      <c r="B24" s="38"/>
      <c r="F24" s="9"/>
      <c r="G24" s="38"/>
      <c r="K24" s="9"/>
      <c r="L24" s="211"/>
    </row>
    <row r="25" spans="1:14" x14ac:dyDescent="0.25">
      <c r="A25" s="212" t="s">
        <v>260</v>
      </c>
      <c r="B25" s="211"/>
      <c r="F25" s="3"/>
      <c r="G25" s="38"/>
      <c r="K25" s="3"/>
      <c r="L25" s="211"/>
    </row>
    <row r="26" spans="1:14" x14ac:dyDescent="0.25">
      <c r="A26" s="3"/>
      <c r="B26" s="38"/>
      <c r="F26" s="3"/>
      <c r="G26" s="38"/>
      <c r="K26" s="3"/>
      <c r="L26" s="211"/>
    </row>
    <row r="27" spans="1:14" ht="15.75" x14ac:dyDescent="0.25">
      <c r="A27" s="9" t="s">
        <v>20</v>
      </c>
      <c r="B27" s="38"/>
      <c r="F27" s="9" t="s">
        <v>20</v>
      </c>
      <c r="G27" s="38"/>
      <c r="K27" s="9" t="s">
        <v>20</v>
      </c>
      <c r="L27" s="211"/>
    </row>
    <row r="28" spans="1:14" ht="5.0999999999999996" customHeight="1" x14ac:dyDescent="0.25">
      <c r="A28" s="9"/>
      <c r="B28" s="38"/>
      <c r="F28" s="9"/>
      <c r="G28" s="38"/>
      <c r="K28" s="9"/>
      <c r="L28" s="211"/>
    </row>
    <row r="29" spans="1:14" x14ac:dyDescent="0.25">
      <c r="A29" s="12" t="s">
        <v>21</v>
      </c>
      <c r="B29" s="12" t="s">
        <v>22</v>
      </c>
      <c r="D29" s="16"/>
      <c r="F29" s="12" t="s">
        <v>21</v>
      </c>
      <c r="G29" s="12" t="s">
        <v>22</v>
      </c>
      <c r="I29" s="16"/>
      <c r="K29" s="12" t="s">
        <v>21</v>
      </c>
      <c r="L29" s="89" t="s">
        <v>22</v>
      </c>
      <c r="N29" s="16"/>
    </row>
    <row r="30" spans="1:14" x14ac:dyDescent="0.25">
      <c r="A30" s="100" t="s">
        <v>23</v>
      </c>
      <c r="B30" s="140" t="s">
        <v>233</v>
      </c>
      <c r="D30" s="48" t="s">
        <v>107</v>
      </c>
      <c r="F30" s="100" t="s">
        <v>23</v>
      </c>
      <c r="G30" s="140" t="s">
        <v>233</v>
      </c>
      <c r="I30" s="48" t="s">
        <v>107</v>
      </c>
      <c r="K30" s="100" t="s">
        <v>23</v>
      </c>
      <c r="L30" s="140" t="s">
        <v>233</v>
      </c>
      <c r="N30" s="48" t="s">
        <v>107</v>
      </c>
    </row>
    <row r="31" spans="1:14" x14ac:dyDescent="0.25">
      <c r="A31" s="12" t="s">
        <v>24</v>
      </c>
      <c r="B31" s="49" t="s">
        <v>25</v>
      </c>
      <c r="D31" s="16"/>
      <c r="F31" s="12" t="s">
        <v>24</v>
      </c>
      <c r="G31" s="12" t="s">
        <v>25</v>
      </c>
      <c r="I31" s="16"/>
      <c r="K31" s="12" t="s">
        <v>24</v>
      </c>
      <c r="L31" s="89" t="s">
        <v>25</v>
      </c>
      <c r="N31" s="16"/>
    </row>
    <row r="32" spans="1:14" x14ac:dyDescent="0.25">
      <c r="A32" s="3"/>
      <c r="B32" s="38"/>
      <c r="F32" s="3"/>
      <c r="G32" s="38"/>
      <c r="K32" s="3"/>
      <c r="L32" s="38"/>
    </row>
    <row r="33" spans="1:14" ht="15.75" x14ac:dyDescent="0.25">
      <c r="A33" s="8" t="s">
        <v>0</v>
      </c>
      <c r="F33" s="8" t="s">
        <v>0</v>
      </c>
      <c r="K33" s="8" t="s">
        <v>0</v>
      </c>
    </row>
    <row r="34" spans="1:14" ht="5.0999999999999996" customHeight="1" x14ac:dyDescent="0.25">
      <c r="A34" s="8"/>
      <c r="F34" s="8"/>
      <c r="K34" s="8"/>
    </row>
    <row r="35" spans="1:14" ht="13.5" customHeight="1" x14ac:dyDescent="0.25">
      <c r="A35" s="12" t="s">
        <v>1</v>
      </c>
      <c r="B35" s="12" t="s">
        <v>2</v>
      </c>
      <c r="D35" s="16">
        <v>19800215039</v>
      </c>
      <c r="F35" s="12" t="s">
        <v>1</v>
      </c>
      <c r="G35" s="12" t="s">
        <v>2</v>
      </c>
      <c r="I35" s="16">
        <v>19800215039</v>
      </c>
      <c r="K35" s="12" t="s">
        <v>1</v>
      </c>
      <c r="L35" s="12" t="s">
        <v>2</v>
      </c>
      <c r="N35" s="16">
        <v>19800215039</v>
      </c>
    </row>
    <row r="36" spans="1:14" ht="15" customHeight="1" x14ac:dyDescent="0.25">
      <c r="A36" s="12" t="s">
        <v>3</v>
      </c>
      <c r="B36" s="12" t="s">
        <v>4</v>
      </c>
      <c r="D36" s="18">
        <v>99</v>
      </c>
      <c r="F36" s="12" t="s">
        <v>3</v>
      </c>
      <c r="G36" s="12" t="s">
        <v>4</v>
      </c>
      <c r="I36" s="18">
        <v>99</v>
      </c>
      <c r="K36" s="12" t="s">
        <v>3</v>
      </c>
      <c r="L36" s="12" t="s">
        <v>4</v>
      </c>
      <c r="N36" s="18">
        <v>99</v>
      </c>
    </row>
    <row r="37" spans="1:14" x14ac:dyDescent="0.25">
      <c r="A37" s="12" t="s">
        <v>5</v>
      </c>
      <c r="B37" s="89" t="s">
        <v>216</v>
      </c>
      <c r="D37" s="18">
        <v>1979021504573</v>
      </c>
      <c r="F37" s="12" t="s">
        <v>5</v>
      </c>
      <c r="G37" s="12" t="s">
        <v>216</v>
      </c>
      <c r="I37" s="18">
        <v>1979021504573</v>
      </c>
      <c r="K37" s="12" t="s">
        <v>5</v>
      </c>
      <c r="L37" s="12" t="s">
        <v>216</v>
      </c>
      <c r="N37" s="18">
        <v>1979021504573</v>
      </c>
    </row>
    <row r="38" spans="1:14" x14ac:dyDescent="0.25">
      <c r="A38" s="12" t="s">
        <v>6</v>
      </c>
      <c r="B38" s="12" t="s">
        <v>7</v>
      </c>
      <c r="D38" s="18">
        <v>1985120488327</v>
      </c>
      <c r="F38" s="12" t="s">
        <v>6</v>
      </c>
      <c r="G38" s="12" t="s">
        <v>7</v>
      </c>
      <c r="I38" s="18">
        <v>1985120488327</v>
      </c>
      <c r="K38" s="12" t="s">
        <v>6</v>
      </c>
      <c r="L38" s="12" t="s">
        <v>7</v>
      </c>
      <c r="N38" s="18">
        <v>1985120488327</v>
      </c>
    </row>
    <row r="39" spans="1:14" x14ac:dyDescent="0.25">
      <c r="A39" s="12" t="s">
        <v>8</v>
      </c>
      <c r="B39" s="12" t="s">
        <v>9</v>
      </c>
      <c r="D39" s="19" t="s">
        <v>240</v>
      </c>
      <c r="F39" s="12" t="s">
        <v>8</v>
      </c>
      <c r="G39" s="12" t="s">
        <v>9</v>
      </c>
      <c r="I39" s="19" t="s">
        <v>240</v>
      </c>
      <c r="K39" s="12" t="s">
        <v>8</v>
      </c>
      <c r="L39" s="12" t="s">
        <v>9</v>
      </c>
      <c r="N39" s="19" t="s">
        <v>240</v>
      </c>
    </row>
    <row r="40" spans="1:14" x14ac:dyDescent="0.25">
      <c r="A40" s="100" t="s">
        <v>10</v>
      </c>
      <c r="B40" s="12" t="s">
        <v>11</v>
      </c>
      <c r="D40" s="16">
        <v>9999</v>
      </c>
      <c r="F40" s="100" t="s">
        <v>10</v>
      </c>
      <c r="G40" s="12" t="s">
        <v>11</v>
      </c>
      <c r="I40" s="16">
        <v>9999</v>
      </c>
      <c r="K40" s="100" t="s">
        <v>10</v>
      </c>
      <c r="L40" s="12" t="s">
        <v>11</v>
      </c>
      <c r="N40" s="16">
        <v>9999</v>
      </c>
    </row>
    <row r="41" spans="1:14" x14ac:dyDescent="0.25">
      <c r="A41" s="100" t="s">
        <v>12</v>
      </c>
      <c r="B41" s="89" t="s">
        <v>215</v>
      </c>
      <c r="D41" s="19" t="s">
        <v>71</v>
      </c>
      <c r="F41" s="100" t="s">
        <v>12</v>
      </c>
      <c r="G41" s="89" t="s">
        <v>215</v>
      </c>
      <c r="I41" s="19" t="s">
        <v>99</v>
      </c>
      <c r="K41" s="100" t="s">
        <v>12</v>
      </c>
      <c r="L41" s="89" t="s">
        <v>215</v>
      </c>
      <c r="N41" s="19" t="s">
        <v>105</v>
      </c>
    </row>
    <row r="42" spans="1:14" x14ac:dyDescent="0.25">
      <c r="A42" s="12" t="s">
        <v>13</v>
      </c>
      <c r="B42" s="12" t="s">
        <v>14</v>
      </c>
      <c r="D42" s="16">
        <v>1</v>
      </c>
      <c r="F42" s="12" t="s">
        <v>13</v>
      </c>
      <c r="G42" s="12" t="s">
        <v>14</v>
      </c>
      <c r="I42" s="16">
        <v>1</v>
      </c>
      <c r="K42" s="12" t="s">
        <v>13</v>
      </c>
      <c r="L42" s="12" t="s">
        <v>14</v>
      </c>
      <c r="N42" s="16">
        <v>1</v>
      </c>
    </row>
    <row r="43" spans="1:14" x14ac:dyDescent="0.25">
      <c r="A43" s="100" t="s">
        <v>15</v>
      </c>
      <c r="B43" s="12" t="s">
        <v>15</v>
      </c>
      <c r="D43" s="16">
        <v>2020</v>
      </c>
      <c r="F43" s="100" t="s">
        <v>15</v>
      </c>
      <c r="G43" s="12" t="s">
        <v>15</v>
      </c>
      <c r="I43" s="16">
        <v>2020</v>
      </c>
      <c r="K43" s="100" t="s">
        <v>15</v>
      </c>
      <c r="L43" s="12" t="s">
        <v>15</v>
      </c>
      <c r="N43" s="16">
        <v>2020</v>
      </c>
    </row>
    <row r="44" spans="1:14" x14ac:dyDescent="0.25">
      <c r="A44" s="100" t="s">
        <v>16</v>
      </c>
      <c r="B44" s="12" t="s">
        <v>17</v>
      </c>
      <c r="D44" s="17">
        <v>43831</v>
      </c>
      <c r="F44" s="100" t="s">
        <v>16</v>
      </c>
      <c r="G44" s="12" t="s">
        <v>17</v>
      </c>
      <c r="I44" s="17">
        <v>43831</v>
      </c>
      <c r="K44" s="100" t="s">
        <v>16</v>
      </c>
      <c r="L44" s="12" t="s">
        <v>17</v>
      </c>
      <c r="N44" s="17">
        <v>43831</v>
      </c>
    </row>
    <row r="45" spans="1:14" x14ac:dyDescent="0.25">
      <c r="A45" s="100" t="s">
        <v>18</v>
      </c>
      <c r="B45" s="12" t="s">
        <v>19</v>
      </c>
      <c r="D45" s="17">
        <v>44196</v>
      </c>
      <c r="F45" s="100" t="s">
        <v>18</v>
      </c>
      <c r="G45" s="12" t="s">
        <v>19</v>
      </c>
      <c r="I45" s="17">
        <v>44196</v>
      </c>
      <c r="K45" s="100" t="s">
        <v>18</v>
      </c>
      <c r="L45" s="12" t="s">
        <v>19</v>
      </c>
      <c r="N45" s="17">
        <v>44196</v>
      </c>
    </row>
    <row r="46" spans="1:14" x14ac:dyDescent="0.25">
      <c r="A46" s="3"/>
      <c r="B46" s="38"/>
      <c r="F46" s="3"/>
      <c r="G46" s="38"/>
      <c r="K46" s="3"/>
      <c r="L46" s="38"/>
    </row>
    <row r="47" spans="1:14" x14ac:dyDescent="0.25">
      <c r="A47" s="3"/>
      <c r="B47" s="38"/>
      <c r="F47" s="3"/>
      <c r="G47" s="38"/>
      <c r="K47" s="3"/>
      <c r="L47" s="38"/>
    </row>
    <row r="48" spans="1:14" ht="15.75" x14ac:dyDescent="0.25">
      <c r="A48" s="5"/>
      <c r="B48" s="38"/>
      <c r="F48" s="5"/>
      <c r="G48" s="38"/>
      <c r="K48" s="5"/>
      <c r="L48" s="38"/>
    </row>
    <row r="49" spans="1:12" x14ac:dyDescent="0.25">
      <c r="A49" s="3"/>
      <c r="B49" s="38"/>
      <c r="F49" s="3"/>
      <c r="G49" s="38"/>
      <c r="K49" s="3"/>
      <c r="L49" s="38"/>
    </row>
    <row r="50" spans="1:12" ht="15.75" x14ac:dyDescent="0.25">
      <c r="A50" s="5"/>
      <c r="B50" s="38"/>
      <c r="F50" s="5"/>
      <c r="G50" s="38"/>
      <c r="K50" s="5"/>
      <c r="L50" s="38"/>
    </row>
    <row r="51" spans="1:12" x14ac:dyDescent="0.25">
      <c r="A51" s="1"/>
      <c r="F51" s="1"/>
      <c r="K51" s="1"/>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99"/>
  </sheetPr>
  <dimension ref="A1:N58"/>
  <sheetViews>
    <sheetView showGridLines="0" zoomScaleNormal="100" workbookViewId="0">
      <pane ySplit="1" topLeftCell="A2" activePane="bottomLeft" state="frozen"/>
      <selection activeCell="N40" sqref="N40"/>
      <selection pane="bottomLeft"/>
    </sheetView>
  </sheetViews>
  <sheetFormatPr baseColWidth="10" defaultColWidth="10.85546875" defaultRowHeight="15" x14ac:dyDescent="0.25"/>
  <cols>
    <col min="1" max="1" width="27.7109375" customWidth="1"/>
    <col min="2" max="2" width="116" style="37" customWidth="1"/>
    <col min="3" max="3" width="1.85546875" customWidth="1"/>
    <col min="4" max="4" width="16.140625" customWidth="1"/>
    <col min="5" max="5" width="5.28515625" customWidth="1"/>
    <col min="6" max="6" width="27.7109375" customWidth="1"/>
    <col min="7" max="7" width="116" style="37" customWidth="1"/>
    <col min="8" max="8" width="1.85546875" customWidth="1"/>
    <col min="9" max="9" width="16.140625" customWidth="1"/>
    <col min="10" max="10" width="5.28515625" customWidth="1"/>
    <col min="11" max="11" width="27.7109375" customWidth="1"/>
    <col min="12" max="12" width="116" style="37" customWidth="1"/>
    <col min="13" max="13" width="1.85546875" customWidth="1"/>
    <col min="14" max="14" width="16.140625" customWidth="1"/>
  </cols>
  <sheetData>
    <row r="1" spans="1:14" ht="21" x14ac:dyDescent="0.25">
      <c r="A1" s="40" t="s">
        <v>96</v>
      </c>
      <c r="F1" s="40" t="s">
        <v>98</v>
      </c>
      <c r="K1" s="40" t="s">
        <v>104</v>
      </c>
    </row>
    <row r="2" spans="1:14" ht="21" x14ac:dyDescent="0.25">
      <c r="A2" s="40"/>
      <c r="D2" s="97" t="s">
        <v>60</v>
      </c>
      <c r="I2" s="98" t="s">
        <v>60</v>
      </c>
      <c r="N2" s="98" t="s">
        <v>60</v>
      </c>
    </row>
    <row r="3" spans="1:14" ht="15.75" x14ac:dyDescent="0.25">
      <c r="A3" s="9" t="s">
        <v>180</v>
      </c>
      <c r="B3" s="38"/>
      <c r="D3" s="23" t="s">
        <v>61</v>
      </c>
      <c r="F3" s="9" t="s">
        <v>180</v>
      </c>
      <c r="G3" s="38"/>
      <c r="I3" s="23" t="s">
        <v>61</v>
      </c>
      <c r="K3" s="9" t="s">
        <v>180</v>
      </c>
      <c r="L3" s="38"/>
      <c r="N3" s="23" t="s">
        <v>61</v>
      </c>
    </row>
    <row r="4" spans="1:14" ht="4.5" customHeight="1" x14ac:dyDescent="0.25">
      <c r="A4" s="9"/>
      <c r="B4" s="38"/>
      <c r="F4" s="9"/>
      <c r="G4" s="38"/>
      <c r="I4" s="22"/>
      <c r="K4" s="9"/>
      <c r="L4" s="38"/>
      <c r="N4" s="22"/>
    </row>
    <row r="5" spans="1:14" x14ac:dyDescent="0.25">
      <c r="A5" s="12" t="s">
        <v>181</v>
      </c>
      <c r="B5" s="49" t="s">
        <v>282</v>
      </c>
      <c r="D5" s="19" t="s">
        <v>102</v>
      </c>
      <c r="F5" s="12" t="s">
        <v>181</v>
      </c>
      <c r="G5" s="12" t="s">
        <v>282</v>
      </c>
      <c r="I5" s="19" t="s">
        <v>102</v>
      </c>
      <c r="K5" s="46"/>
      <c r="L5" s="46"/>
      <c r="N5" s="44"/>
    </row>
    <row r="6" spans="1:14" x14ac:dyDescent="0.25">
      <c r="A6" s="12" t="s">
        <v>182</v>
      </c>
      <c r="B6" s="49" t="s">
        <v>209</v>
      </c>
      <c r="D6" s="17">
        <v>44044</v>
      </c>
      <c r="F6" s="12" t="s">
        <v>182</v>
      </c>
      <c r="G6" s="49" t="s">
        <v>209</v>
      </c>
      <c r="I6" s="17">
        <v>44044</v>
      </c>
      <c r="K6" s="46"/>
      <c r="L6" s="46"/>
      <c r="N6" s="44"/>
    </row>
    <row r="7" spans="1:14" ht="17.25" x14ac:dyDescent="0.25">
      <c r="A7" s="12" t="s">
        <v>183</v>
      </c>
      <c r="B7" s="12" t="s">
        <v>261</v>
      </c>
      <c r="D7" s="21">
        <v>66000</v>
      </c>
      <c r="F7" s="12" t="s">
        <v>183</v>
      </c>
      <c r="G7" s="12" t="s">
        <v>261</v>
      </c>
      <c r="I7" s="21">
        <v>10000</v>
      </c>
      <c r="K7" s="46"/>
      <c r="L7" s="46"/>
      <c r="N7" s="44"/>
    </row>
    <row r="8" spans="1:14" ht="17.25" x14ac:dyDescent="0.25">
      <c r="A8" s="12" t="s">
        <v>184</v>
      </c>
      <c r="B8" s="12" t="s">
        <v>262</v>
      </c>
      <c r="D8" s="21">
        <v>0</v>
      </c>
      <c r="F8" s="42"/>
      <c r="G8" s="42"/>
      <c r="I8" s="43"/>
      <c r="K8" s="46"/>
      <c r="L8" s="46"/>
      <c r="N8" s="44"/>
    </row>
    <row r="9" spans="1:14" x14ac:dyDescent="0.25">
      <c r="A9" s="12" t="s">
        <v>185</v>
      </c>
      <c r="B9" s="12" t="s">
        <v>186</v>
      </c>
      <c r="D9" s="16">
        <v>19951122123</v>
      </c>
      <c r="F9" s="12" t="s">
        <v>185</v>
      </c>
      <c r="G9" s="12" t="s">
        <v>186</v>
      </c>
      <c r="I9" s="16">
        <v>19951122123</v>
      </c>
      <c r="K9" s="46"/>
      <c r="L9" s="46"/>
      <c r="N9" s="44"/>
    </row>
    <row r="10" spans="1:14" x14ac:dyDescent="0.25">
      <c r="D10" s="81"/>
      <c r="I10" s="68"/>
      <c r="N10" s="56"/>
    </row>
    <row r="11" spans="1:14" ht="15.75" x14ac:dyDescent="0.25">
      <c r="A11" s="9" t="s">
        <v>40</v>
      </c>
      <c r="B11" s="38"/>
      <c r="D11" s="23"/>
      <c r="F11" s="9" t="s">
        <v>40</v>
      </c>
      <c r="G11" s="38"/>
      <c r="I11" s="23"/>
      <c r="K11" s="9" t="s">
        <v>40</v>
      </c>
      <c r="L11" s="38"/>
      <c r="N11" s="23"/>
    </row>
    <row r="12" spans="1:14" ht="4.5" customHeight="1" x14ac:dyDescent="0.25">
      <c r="A12" s="9"/>
      <c r="B12" s="38"/>
      <c r="D12" s="22"/>
      <c r="F12" s="9"/>
      <c r="G12" s="38"/>
      <c r="I12" s="22"/>
      <c r="K12" s="9"/>
      <c r="L12" s="38"/>
      <c r="N12" s="22"/>
    </row>
    <row r="13" spans="1:14" ht="45" x14ac:dyDescent="0.25">
      <c r="A13" s="100" t="s">
        <v>41</v>
      </c>
      <c r="B13" s="13" t="s">
        <v>305</v>
      </c>
      <c r="D13" s="21">
        <v>1800</v>
      </c>
      <c r="F13" s="100" t="s">
        <v>42</v>
      </c>
      <c r="G13" s="12" t="s">
        <v>43</v>
      </c>
      <c r="I13" s="21">
        <v>900</v>
      </c>
      <c r="K13" s="46"/>
      <c r="L13" s="46"/>
      <c r="N13" s="44"/>
    </row>
    <row r="14" spans="1:14" x14ac:dyDescent="0.25">
      <c r="A14" s="6"/>
      <c r="B14" s="6"/>
      <c r="F14" s="6"/>
      <c r="G14" s="6"/>
      <c r="K14" s="6"/>
      <c r="L14" s="6"/>
    </row>
    <row r="15" spans="1:14" ht="15.75" x14ac:dyDescent="0.25">
      <c r="A15" s="9" t="s">
        <v>39</v>
      </c>
      <c r="B15" s="39"/>
      <c r="F15" s="9" t="s">
        <v>39</v>
      </c>
      <c r="G15" s="39"/>
      <c r="K15" s="9" t="s">
        <v>39</v>
      </c>
      <c r="L15" s="39"/>
    </row>
    <row r="16" spans="1:14" ht="5.0999999999999996" customHeight="1" x14ac:dyDescent="0.25">
      <c r="A16" s="9"/>
      <c r="B16" s="39"/>
      <c r="F16" s="9"/>
      <c r="G16" s="39"/>
      <c r="K16" s="9"/>
      <c r="L16" s="39"/>
    </row>
    <row r="17" spans="1:14" ht="30" x14ac:dyDescent="0.25">
      <c r="A17" s="100" t="s">
        <v>67</v>
      </c>
      <c r="B17" s="12" t="s">
        <v>188</v>
      </c>
      <c r="D17" s="20">
        <v>67800</v>
      </c>
      <c r="F17" s="100" t="s">
        <v>64</v>
      </c>
      <c r="G17" s="12" t="s">
        <v>190</v>
      </c>
      <c r="I17" s="20">
        <v>10900</v>
      </c>
      <c r="K17" s="46"/>
      <c r="L17" s="46"/>
      <c r="N17" s="44"/>
    </row>
    <row r="18" spans="1:14" ht="30" x14ac:dyDescent="0.25">
      <c r="A18" s="100" t="s">
        <v>63</v>
      </c>
      <c r="B18" s="12" t="s">
        <v>189</v>
      </c>
      <c r="D18" s="21"/>
      <c r="F18" s="64"/>
      <c r="G18" s="64"/>
      <c r="H18" s="4"/>
      <c r="I18" s="57"/>
      <c r="K18" s="46"/>
      <c r="L18" s="46"/>
      <c r="M18" s="4"/>
      <c r="N18" s="44"/>
    </row>
    <row r="19" spans="1:14" ht="30" x14ac:dyDescent="0.25">
      <c r="A19" s="49" t="s">
        <v>65</v>
      </c>
      <c r="B19" s="89" t="s">
        <v>229</v>
      </c>
      <c r="D19" s="21">
        <v>66000</v>
      </c>
      <c r="F19" s="46"/>
      <c r="G19" s="46"/>
      <c r="I19" s="73"/>
      <c r="K19" s="46"/>
      <c r="L19" s="46"/>
      <c r="N19" s="44"/>
    </row>
    <row r="20" spans="1:14" ht="30" x14ac:dyDescent="0.25">
      <c r="A20" s="49" t="s">
        <v>66</v>
      </c>
      <c r="B20" s="12" t="s">
        <v>230</v>
      </c>
      <c r="D20" s="21"/>
      <c r="F20" s="71"/>
      <c r="G20" s="71"/>
      <c r="I20" s="134"/>
      <c r="K20" s="46"/>
      <c r="L20" s="46"/>
      <c r="N20" s="44"/>
    </row>
    <row r="21" spans="1:14" x14ac:dyDescent="0.25">
      <c r="A21" s="3"/>
      <c r="B21" s="38"/>
      <c r="F21" s="3"/>
      <c r="G21" s="38"/>
      <c r="K21" s="3"/>
      <c r="L21" s="38"/>
    </row>
    <row r="22" spans="1:14" ht="15.75" x14ac:dyDescent="0.25">
      <c r="A22" s="9" t="s">
        <v>27</v>
      </c>
      <c r="B22" s="38"/>
      <c r="F22" s="9" t="s">
        <v>27</v>
      </c>
      <c r="G22" s="38"/>
      <c r="K22" s="9" t="s">
        <v>27</v>
      </c>
      <c r="L22" s="38"/>
    </row>
    <row r="23" spans="1:14" ht="5.0999999999999996" customHeight="1" x14ac:dyDescent="0.25">
      <c r="A23" s="9"/>
      <c r="B23" s="38"/>
      <c r="F23" s="9"/>
      <c r="G23" s="38"/>
      <c r="K23" s="9"/>
      <c r="L23" s="38"/>
    </row>
    <row r="24" spans="1:14" x14ac:dyDescent="0.25">
      <c r="A24" s="12" t="s">
        <v>28</v>
      </c>
      <c r="B24" s="12" t="s">
        <v>231</v>
      </c>
      <c r="D24" s="21">
        <v>50000</v>
      </c>
      <c r="F24" s="46"/>
      <c r="G24" s="46"/>
      <c r="I24" s="46"/>
      <c r="K24" s="46"/>
      <c r="L24" s="46"/>
      <c r="N24" s="44"/>
    </row>
    <row r="25" spans="1:14" x14ac:dyDescent="0.25">
      <c r="A25" s="12" t="s">
        <v>29</v>
      </c>
      <c r="B25" s="12" t="s">
        <v>30</v>
      </c>
      <c r="D25" s="16">
        <v>1</v>
      </c>
      <c r="F25" s="47"/>
      <c r="G25" s="47"/>
      <c r="I25" s="47"/>
      <c r="K25" s="47"/>
      <c r="L25" s="47"/>
      <c r="N25" s="45"/>
    </row>
    <row r="26" spans="1:14" x14ac:dyDescent="0.25">
      <c r="A26" s="100" t="s">
        <v>31</v>
      </c>
      <c r="B26" s="12" t="s">
        <v>32</v>
      </c>
      <c r="D26" s="17">
        <v>43922</v>
      </c>
      <c r="F26" s="49" t="s">
        <v>31</v>
      </c>
      <c r="G26" s="12" t="s">
        <v>32</v>
      </c>
      <c r="I26" s="17">
        <v>43922</v>
      </c>
      <c r="K26" s="12" t="s">
        <v>31</v>
      </c>
      <c r="L26" s="12" t="s">
        <v>32</v>
      </c>
      <c r="N26" s="17">
        <v>43922</v>
      </c>
    </row>
    <row r="27" spans="1:14" x14ac:dyDescent="0.25">
      <c r="A27" s="12" t="s">
        <v>33</v>
      </c>
      <c r="B27" s="14" t="s">
        <v>97</v>
      </c>
      <c r="D27" s="17"/>
      <c r="F27" s="12" t="s">
        <v>33</v>
      </c>
      <c r="G27" s="14" t="s">
        <v>97</v>
      </c>
      <c r="I27" s="17"/>
      <c r="K27" s="12" t="s">
        <v>33</v>
      </c>
      <c r="L27" s="14" t="s">
        <v>97</v>
      </c>
      <c r="N27" s="17"/>
    </row>
    <row r="28" spans="1:14" x14ac:dyDescent="0.25">
      <c r="A28" s="12" t="s">
        <v>34</v>
      </c>
      <c r="B28" s="12" t="s">
        <v>35</v>
      </c>
      <c r="D28" s="17">
        <v>43922</v>
      </c>
      <c r="F28" s="12" t="s">
        <v>34</v>
      </c>
      <c r="G28" s="12" t="s">
        <v>35</v>
      </c>
      <c r="I28" s="17">
        <v>43922</v>
      </c>
      <c r="K28" s="12" t="s">
        <v>34</v>
      </c>
      <c r="L28" s="12" t="s">
        <v>35</v>
      </c>
      <c r="N28" s="17">
        <v>43922</v>
      </c>
    </row>
    <row r="29" spans="1:14" x14ac:dyDescent="0.25">
      <c r="A29" s="100" t="s">
        <v>36</v>
      </c>
      <c r="B29" s="12" t="s">
        <v>37</v>
      </c>
      <c r="D29" s="17">
        <v>43922</v>
      </c>
      <c r="F29" s="100" t="s">
        <v>36</v>
      </c>
      <c r="G29" s="12" t="s">
        <v>37</v>
      </c>
      <c r="I29" s="17">
        <v>43922</v>
      </c>
      <c r="K29" s="12" t="s">
        <v>36</v>
      </c>
      <c r="L29" s="89" t="s">
        <v>234</v>
      </c>
      <c r="N29" s="17">
        <v>43922</v>
      </c>
    </row>
    <row r="30" spans="1:14" x14ac:dyDescent="0.25">
      <c r="A30" s="6"/>
      <c r="B30" s="7"/>
      <c r="F30" s="6"/>
      <c r="G30" s="7"/>
      <c r="K30" s="6"/>
      <c r="L30" s="7"/>
    </row>
    <row r="31" spans="1:14" ht="15.75" x14ac:dyDescent="0.25">
      <c r="A31" s="9" t="s">
        <v>26</v>
      </c>
      <c r="B31" s="38"/>
      <c r="F31" s="9"/>
      <c r="G31" s="38"/>
      <c r="K31" s="9"/>
      <c r="L31" s="211"/>
    </row>
    <row r="32" spans="1:14" ht="5.0999999999999996" customHeight="1" x14ac:dyDescent="0.25">
      <c r="A32" s="9"/>
      <c r="B32" s="38"/>
      <c r="F32" s="9"/>
      <c r="G32" s="38"/>
      <c r="K32" s="9"/>
      <c r="L32" s="211"/>
    </row>
    <row r="33" spans="1:14" x14ac:dyDescent="0.25">
      <c r="A33" s="212" t="s">
        <v>260</v>
      </c>
      <c r="B33" s="38"/>
      <c r="F33" s="3"/>
      <c r="G33" s="38"/>
      <c r="K33" s="3"/>
      <c r="L33" s="211"/>
    </row>
    <row r="34" spans="1:14" x14ac:dyDescent="0.25">
      <c r="A34" s="3"/>
      <c r="B34" s="38"/>
      <c r="F34" s="3"/>
      <c r="G34" s="38"/>
      <c r="K34" s="3"/>
      <c r="L34" s="211"/>
    </row>
    <row r="35" spans="1:14" ht="15.75" x14ac:dyDescent="0.25">
      <c r="A35" s="9" t="s">
        <v>20</v>
      </c>
      <c r="B35" s="38"/>
      <c r="F35" s="9" t="s">
        <v>20</v>
      </c>
      <c r="G35" s="38"/>
      <c r="K35" s="9" t="s">
        <v>20</v>
      </c>
      <c r="L35" s="211"/>
    </row>
    <row r="36" spans="1:14" ht="5.0999999999999996" customHeight="1" x14ac:dyDescent="0.25">
      <c r="A36" s="9"/>
      <c r="B36" s="38"/>
      <c r="F36" s="9"/>
      <c r="G36" s="38"/>
      <c r="K36" s="9"/>
      <c r="L36" s="211"/>
    </row>
    <row r="37" spans="1:14" x14ac:dyDescent="0.25">
      <c r="A37" s="12" t="s">
        <v>21</v>
      </c>
      <c r="B37" s="12" t="s">
        <v>22</v>
      </c>
      <c r="D37" s="16"/>
      <c r="F37" s="12" t="s">
        <v>21</v>
      </c>
      <c r="G37" s="12" t="s">
        <v>22</v>
      </c>
      <c r="I37" s="16"/>
      <c r="K37" s="12" t="s">
        <v>21</v>
      </c>
      <c r="L37" s="89" t="s">
        <v>22</v>
      </c>
      <c r="N37" s="16"/>
    </row>
    <row r="38" spans="1:14" x14ac:dyDescent="0.25">
      <c r="A38" s="100" t="s">
        <v>23</v>
      </c>
      <c r="B38" s="140" t="s">
        <v>233</v>
      </c>
      <c r="C38" s="65"/>
      <c r="D38" s="26" t="s">
        <v>107</v>
      </c>
      <c r="F38" s="100" t="s">
        <v>23</v>
      </c>
      <c r="G38" s="140" t="s">
        <v>233</v>
      </c>
      <c r="I38" s="26" t="s">
        <v>107</v>
      </c>
      <c r="K38" s="100" t="s">
        <v>23</v>
      </c>
      <c r="L38" s="140" t="s">
        <v>233</v>
      </c>
      <c r="N38" s="26" t="s">
        <v>107</v>
      </c>
    </row>
    <row r="39" spans="1:14" x14ac:dyDescent="0.25">
      <c r="A39" s="3"/>
      <c r="B39" s="38"/>
      <c r="F39" s="3"/>
      <c r="G39" s="38"/>
      <c r="K39" s="3"/>
      <c r="L39" s="211"/>
    </row>
    <row r="40" spans="1:14" ht="15.75" x14ac:dyDescent="0.25">
      <c r="A40" s="8" t="s">
        <v>0</v>
      </c>
      <c r="F40" s="8" t="s">
        <v>0</v>
      </c>
      <c r="K40" s="8" t="s">
        <v>0</v>
      </c>
      <c r="L40" s="213"/>
    </row>
    <row r="41" spans="1:14" ht="5.0999999999999996" customHeight="1" x14ac:dyDescent="0.25">
      <c r="A41" s="8"/>
      <c r="F41" s="8"/>
      <c r="K41" s="8"/>
    </row>
    <row r="42" spans="1:14" ht="13.5" customHeight="1" x14ac:dyDescent="0.25">
      <c r="A42" s="12" t="s">
        <v>1</v>
      </c>
      <c r="B42" s="12" t="s">
        <v>2</v>
      </c>
      <c r="D42" s="16">
        <v>19800215039</v>
      </c>
      <c r="F42" s="12" t="s">
        <v>1</v>
      </c>
      <c r="G42" s="12" t="s">
        <v>2</v>
      </c>
      <c r="I42" s="16">
        <v>19800215039</v>
      </c>
      <c r="K42" s="12" t="s">
        <v>1</v>
      </c>
      <c r="L42" s="12" t="s">
        <v>2</v>
      </c>
      <c r="N42" s="16">
        <v>19800215039</v>
      </c>
    </row>
    <row r="43" spans="1:14" ht="15" customHeight="1" x14ac:dyDescent="0.25">
      <c r="A43" s="12" t="s">
        <v>3</v>
      </c>
      <c r="B43" s="12" t="s">
        <v>4</v>
      </c>
      <c r="D43" s="18">
        <v>99</v>
      </c>
      <c r="F43" s="12" t="s">
        <v>3</v>
      </c>
      <c r="G43" s="12" t="s">
        <v>4</v>
      </c>
      <c r="I43" s="18">
        <v>99</v>
      </c>
      <c r="K43" s="12" t="s">
        <v>3</v>
      </c>
      <c r="L43" s="12" t="s">
        <v>4</v>
      </c>
      <c r="N43" s="18">
        <v>99</v>
      </c>
    </row>
    <row r="44" spans="1:14" x14ac:dyDescent="0.25">
      <c r="A44" s="12" t="s">
        <v>5</v>
      </c>
      <c r="B44" s="12" t="s">
        <v>216</v>
      </c>
      <c r="D44" s="18">
        <v>1979021504573</v>
      </c>
      <c r="F44" s="12" t="s">
        <v>5</v>
      </c>
      <c r="G44" s="12" t="s">
        <v>216</v>
      </c>
      <c r="I44" s="18">
        <v>1979021504573</v>
      </c>
      <c r="K44" s="12" t="s">
        <v>5</v>
      </c>
      <c r="L44" s="12" t="s">
        <v>216</v>
      </c>
      <c r="N44" s="18">
        <v>1979021504573</v>
      </c>
    </row>
    <row r="45" spans="1:14" x14ac:dyDescent="0.25">
      <c r="A45" s="12" t="s">
        <v>6</v>
      </c>
      <c r="B45" s="12" t="s">
        <v>7</v>
      </c>
      <c r="D45" s="18">
        <v>1985120488327</v>
      </c>
      <c r="F45" s="12" t="s">
        <v>6</v>
      </c>
      <c r="G45" s="12" t="s">
        <v>7</v>
      </c>
      <c r="I45" s="18">
        <v>1985120488327</v>
      </c>
      <c r="K45" s="12" t="s">
        <v>6</v>
      </c>
      <c r="L45" s="12" t="s">
        <v>7</v>
      </c>
      <c r="N45" s="18">
        <v>1985120488327</v>
      </c>
    </row>
    <row r="46" spans="1:14" x14ac:dyDescent="0.25">
      <c r="A46" s="12" t="s">
        <v>8</v>
      </c>
      <c r="B46" s="12" t="s">
        <v>9</v>
      </c>
      <c r="D46" s="19" t="s">
        <v>240</v>
      </c>
      <c r="F46" s="12" t="s">
        <v>8</v>
      </c>
      <c r="G46" s="12" t="s">
        <v>9</v>
      </c>
      <c r="I46" s="19" t="s">
        <v>240</v>
      </c>
      <c r="K46" s="12" t="s">
        <v>8</v>
      </c>
      <c r="L46" s="12" t="s">
        <v>9</v>
      </c>
      <c r="N46" s="19" t="s">
        <v>240</v>
      </c>
    </row>
    <row r="47" spans="1:14" x14ac:dyDescent="0.25">
      <c r="A47" s="100" t="s">
        <v>10</v>
      </c>
      <c r="B47" s="12" t="s">
        <v>11</v>
      </c>
      <c r="D47" s="16">
        <v>9999</v>
      </c>
      <c r="F47" s="100" t="s">
        <v>10</v>
      </c>
      <c r="G47" s="12" t="s">
        <v>11</v>
      </c>
      <c r="I47" s="16">
        <v>9999</v>
      </c>
      <c r="K47" s="100" t="s">
        <v>10</v>
      </c>
      <c r="L47" s="12" t="s">
        <v>11</v>
      </c>
      <c r="N47" s="16">
        <v>9999</v>
      </c>
    </row>
    <row r="48" spans="1:14" x14ac:dyDescent="0.25">
      <c r="A48" s="100" t="s">
        <v>12</v>
      </c>
      <c r="B48" s="12" t="s">
        <v>215</v>
      </c>
      <c r="D48" s="19" t="s">
        <v>71</v>
      </c>
      <c r="F48" s="100" t="s">
        <v>12</v>
      </c>
      <c r="G48" s="12" t="s">
        <v>215</v>
      </c>
      <c r="I48" s="19" t="s">
        <v>99</v>
      </c>
      <c r="K48" s="100" t="s">
        <v>12</v>
      </c>
      <c r="L48" s="12" t="s">
        <v>215</v>
      </c>
      <c r="N48" s="19" t="s">
        <v>105</v>
      </c>
    </row>
    <row r="49" spans="1:14" x14ac:dyDescent="0.25">
      <c r="A49" s="12" t="s">
        <v>13</v>
      </c>
      <c r="B49" s="12" t="s">
        <v>14</v>
      </c>
      <c r="D49" s="16">
        <v>1</v>
      </c>
      <c r="F49" s="12" t="s">
        <v>13</v>
      </c>
      <c r="G49" s="12" t="s">
        <v>14</v>
      </c>
      <c r="I49" s="16">
        <v>1</v>
      </c>
      <c r="K49" s="12" t="s">
        <v>13</v>
      </c>
      <c r="L49" s="12" t="s">
        <v>14</v>
      </c>
      <c r="N49" s="16">
        <v>1</v>
      </c>
    </row>
    <row r="50" spans="1:14" x14ac:dyDescent="0.25">
      <c r="A50" s="100" t="s">
        <v>15</v>
      </c>
      <c r="B50" s="12" t="s">
        <v>15</v>
      </c>
      <c r="D50" s="16">
        <v>2020</v>
      </c>
      <c r="F50" s="100" t="s">
        <v>15</v>
      </c>
      <c r="G50" s="12" t="s">
        <v>15</v>
      </c>
      <c r="I50" s="16">
        <v>2020</v>
      </c>
      <c r="K50" s="100" t="s">
        <v>15</v>
      </c>
      <c r="L50" s="12" t="s">
        <v>15</v>
      </c>
      <c r="N50" s="16">
        <v>2020</v>
      </c>
    </row>
    <row r="51" spans="1:14" x14ac:dyDescent="0.25">
      <c r="A51" s="100" t="s">
        <v>16</v>
      </c>
      <c r="B51" s="12" t="s">
        <v>17</v>
      </c>
      <c r="D51" s="17">
        <v>43831</v>
      </c>
      <c r="F51" s="100" t="s">
        <v>16</v>
      </c>
      <c r="G51" s="12" t="s">
        <v>17</v>
      </c>
      <c r="I51" s="17">
        <v>43831</v>
      </c>
      <c r="K51" s="100" t="s">
        <v>16</v>
      </c>
      <c r="L51" s="12" t="s">
        <v>17</v>
      </c>
      <c r="N51" s="17">
        <v>43831</v>
      </c>
    </row>
    <row r="52" spans="1:14" x14ac:dyDescent="0.25">
      <c r="A52" s="100" t="s">
        <v>18</v>
      </c>
      <c r="B52" s="12" t="s">
        <v>19</v>
      </c>
      <c r="D52" s="17">
        <v>44196</v>
      </c>
      <c r="F52" s="100" t="s">
        <v>18</v>
      </c>
      <c r="G52" s="12" t="s">
        <v>19</v>
      </c>
      <c r="I52" s="17">
        <v>44196</v>
      </c>
      <c r="K52" s="100" t="s">
        <v>18</v>
      </c>
      <c r="L52" s="12" t="s">
        <v>19</v>
      </c>
      <c r="N52" s="17">
        <v>44196</v>
      </c>
    </row>
    <row r="53" spans="1:14" x14ac:dyDescent="0.25">
      <c r="A53" s="3"/>
      <c r="B53" s="38"/>
      <c r="F53" s="3"/>
      <c r="G53" s="38"/>
      <c r="K53" s="3"/>
      <c r="L53" s="38"/>
    </row>
    <row r="54" spans="1:14" x14ac:dyDescent="0.25">
      <c r="A54" s="3"/>
      <c r="B54" s="38"/>
      <c r="F54" s="3"/>
      <c r="G54" s="38"/>
      <c r="K54" s="3"/>
      <c r="L54" s="38"/>
    </row>
    <row r="55" spans="1:14" ht="15.75" x14ac:dyDescent="0.25">
      <c r="A55" s="5"/>
      <c r="B55" s="38"/>
      <c r="F55" s="5"/>
      <c r="G55" s="38"/>
      <c r="K55" s="5"/>
      <c r="L55" s="38"/>
    </row>
    <row r="56" spans="1:14" x14ac:dyDescent="0.25">
      <c r="A56" s="3"/>
      <c r="B56" s="38"/>
      <c r="F56" s="3"/>
      <c r="G56" s="38"/>
      <c r="K56" s="3"/>
      <c r="L56" s="38"/>
    </row>
    <row r="57" spans="1:14" ht="15.75" x14ac:dyDescent="0.25">
      <c r="A57" s="5"/>
      <c r="B57" s="38"/>
      <c r="F57" s="5"/>
      <c r="G57" s="38"/>
      <c r="K57" s="5"/>
      <c r="L57" s="38"/>
    </row>
    <row r="58" spans="1:14" x14ac:dyDescent="0.25">
      <c r="A58" s="1"/>
      <c r="F58" s="1"/>
      <c r="K58" s="1"/>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99"/>
  </sheetPr>
  <dimension ref="A1:H50"/>
  <sheetViews>
    <sheetView showGridLines="0" zoomScaleNormal="100" workbookViewId="0">
      <pane ySplit="1" topLeftCell="A2" activePane="bottomLeft" state="frozen"/>
      <selection activeCell="K53" activeCellId="2" sqref="A53 F53 K53"/>
      <selection pane="bottomLeft"/>
    </sheetView>
  </sheetViews>
  <sheetFormatPr baseColWidth="10" defaultColWidth="10.85546875" defaultRowHeight="15" x14ac:dyDescent="0.25"/>
  <cols>
    <col min="1" max="1" width="27.7109375" customWidth="1"/>
    <col min="2" max="2" width="116" style="37" customWidth="1"/>
    <col min="3" max="3" width="1.85546875" customWidth="1"/>
    <col min="4" max="5" width="16.140625" customWidth="1"/>
    <col min="6" max="6" width="5.28515625" customWidth="1"/>
    <col min="7" max="8" width="16.140625" style="137" customWidth="1"/>
  </cols>
  <sheetData>
    <row r="1" spans="1:8" ht="21" x14ac:dyDescent="0.25">
      <c r="A1" s="40" t="s">
        <v>96</v>
      </c>
      <c r="B1" s="66"/>
    </row>
    <row r="2" spans="1:8" ht="48" customHeight="1" x14ac:dyDescent="0.25">
      <c r="B2" s="66"/>
      <c r="D2" s="235" t="s">
        <v>265</v>
      </c>
      <c r="E2" s="236"/>
      <c r="G2" s="235" t="s">
        <v>290</v>
      </c>
      <c r="H2" s="235"/>
    </row>
    <row r="3" spans="1:8" ht="15.75" x14ac:dyDescent="0.25">
      <c r="A3" s="9" t="s">
        <v>40</v>
      </c>
      <c r="B3" s="38"/>
      <c r="D3" s="23" t="s">
        <v>61</v>
      </c>
      <c r="E3" s="23" t="s">
        <v>62</v>
      </c>
      <c r="G3" s="23" t="s">
        <v>61</v>
      </c>
      <c r="H3" s="23" t="s">
        <v>62</v>
      </c>
    </row>
    <row r="4" spans="1:8" ht="5.0999999999999996" customHeight="1" x14ac:dyDescent="0.25">
      <c r="A4" s="9"/>
      <c r="B4" s="38"/>
      <c r="D4" s="22"/>
      <c r="E4" s="22"/>
      <c r="H4" s="214"/>
    </row>
    <row r="5" spans="1:8" ht="45" x14ac:dyDescent="0.25">
      <c r="A5" s="100" t="s">
        <v>41</v>
      </c>
      <c r="B5" s="13" t="s">
        <v>306</v>
      </c>
      <c r="D5" s="21">
        <f>2400*3</f>
        <v>7200</v>
      </c>
      <c r="E5" s="21">
        <v>2400</v>
      </c>
      <c r="G5" s="215">
        <f>1/3*2400+2400</f>
        <v>3200</v>
      </c>
      <c r="H5" s="215">
        <v>2400</v>
      </c>
    </row>
    <row r="6" spans="1:8" x14ac:dyDescent="0.25">
      <c r="A6" s="6"/>
      <c r="B6" s="6"/>
    </row>
    <row r="7" spans="1:8" ht="15.75" x14ac:dyDescent="0.25">
      <c r="A7" s="9" t="s">
        <v>39</v>
      </c>
      <c r="B7" s="39"/>
    </row>
    <row r="8" spans="1:8" ht="5.0999999999999996" customHeight="1" x14ac:dyDescent="0.25">
      <c r="A8" s="9"/>
      <c r="B8" s="39"/>
    </row>
    <row r="9" spans="1:8" ht="30" x14ac:dyDescent="0.25">
      <c r="A9" s="100" t="s">
        <v>67</v>
      </c>
      <c r="B9" s="12" t="s">
        <v>188</v>
      </c>
      <c r="D9" s="20">
        <f>2400*3</f>
        <v>7200</v>
      </c>
      <c r="E9" s="21">
        <f>D9+E5</f>
        <v>9600</v>
      </c>
      <c r="G9" s="20">
        <v>3200</v>
      </c>
      <c r="H9" s="215">
        <f>G9+H5</f>
        <v>5600</v>
      </c>
    </row>
    <row r="10" spans="1:8" ht="30" x14ac:dyDescent="0.25">
      <c r="A10" s="100" t="s">
        <v>63</v>
      </c>
      <c r="B10" s="12" t="s">
        <v>189</v>
      </c>
      <c r="D10" s="21"/>
      <c r="E10" s="21"/>
      <c r="G10" s="215"/>
      <c r="H10" s="215"/>
    </row>
    <row r="11" spans="1:8" ht="30" x14ac:dyDescent="0.25">
      <c r="A11" s="12" t="s">
        <v>65</v>
      </c>
      <c r="B11" s="89" t="s">
        <v>229</v>
      </c>
      <c r="D11" s="21"/>
      <c r="E11" s="21"/>
      <c r="G11" s="215"/>
      <c r="H11" s="215"/>
    </row>
    <row r="12" spans="1:8" ht="30" x14ac:dyDescent="0.25">
      <c r="A12" s="12" t="s">
        <v>66</v>
      </c>
      <c r="B12" s="12" t="s">
        <v>230</v>
      </c>
      <c r="D12" s="21"/>
      <c r="E12" s="21"/>
      <c r="G12" s="215"/>
      <c r="H12" s="215"/>
    </row>
    <row r="13" spans="1:8" x14ac:dyDescent="0.25">
      <c r="A13" s="3"/>
      <c r="B13" s="38"/>
    </row>
    <row r="14" spans="1:8" ht="15.75" x14ac:dyDescent="0.25">
      <c r="A14" s="9" t="s">
        <v>27</v>
      </c>
      <c r="B14" s="38"/>
    </row>
    <row r="15" spans="1:8" ht="5.0999999999999996" customHeight="1" x14ac:dyDescent="0.25">
      <c r="A15" s="9"/>
      <c r="B15" s="38"/>
    </row>
    <row r="16" spans="1:8" x14ac:dyDescent="0.25">
      <c r="A16" s="12" t="s">
        <v>28</v>
      </c>
      <c r="B16" s="12" t="s">
        <v>231</v>
      </c>
      <c r="D16" s="21">
        <v>50000</v>
      </c>
      <c r="E16" s="21">
        <v>50000</v>
      </c>
      <c r="G16" s="215">
        <v>50000</v>
      </c>
      <c r="H16" s="215">
        <v>50000</v>
      </c>
    </row>
    <row r="17" spans="1:8" x14ac:dyDescent="0.25">
      <c r="A17" s="12" t="s">
        <v>29</v>
      </c>
      <c r="B17" s="12" t="s">
        <v>30</v>
      </c>
      <c r="D17" s="16">
        <v>1</v>
      </c>
      <c r="E17" s="16">
        <v>1</v>
      </c>
      <c r="G17" s="216">
        <v>1</v>
      </c>
      <c r="H17" s="216">
        <v>1</v>
      </c>
    </row>
    <row r="18" spans="1:8" x14ac:dyDescent="0.25">
      <c r="A18" s="100" t="s">
        <v>31</v>
      </c>
      <c r="B18" s="12" t="s">
        <v>32</v>
      </c>
      <c r="D18" s="17">
        <v>42736</v>
      </c>
      <c r="E18" s="17">
        <v>42736</v>
      </c>
      <c r="G18" s="217">
        <v>43709</v>
      </c>
      <c r="H18" s="217">
        <v>43709</v>
      </c>
    </row>
    <row r="19" spans="1:8" x14ac:dyDescent="0.25">
      <c r="A19" s="12" t="s">
        <v>33</v>
      </c>
      <c r="B19" s="14" t="s">
        <v>97</v>
      </c>
      <c r="D19" s="17"/>
      <c r="E19" s="17"/>
      <c r="G19" s="217"/>
      <c r="H19" s="217"/>
    </row>
    <row r="20" spans="1:8" x14ac:dyDescent="0.25">
      <c r="A20" s="12" t="s">
        <v>34</v>
      </c>
      <c r="B20" s="89" t="s">
        <v>266</v>
      </c>
      <c r="D20" s="17">
        <v>43101</v>
      </c>
      <c r="E20" s="17">
        <v>43101</v>
      </c>
      <c r="G20" s="217">
        <v>43709</v>
      </c>
      <c r="H20" s="217">
        <v>43709</v>
      </c>
    </row>
    <row r="21" spans="1:8" x14ac:dyDescent="0.25">
      <c r="A21" s="100" t="s">
        <v>36</v>
      </c>
      <c r="B21" s="89" t="s">
        <v>37</v>
      </c>
      <c r="D21" s="17">
        <v>43831</v>
      </c>
      <c r="E21" s="17">
        <v>43831</v>
      </c>
      <c r="G21" s="217">
        <v>43831</v>
      </c>
      <c r="H21" s="217">
        <v>43831</v>
      </c>
    </row>
    <row r="22" spans="1:8" x14ac:dyDescent="0.25">
      <c r="A22" s="6"/>
      <c r="B22" s="7"/>
    </row>
    <row r="23" spans="1:8" ht="15.75" x14ac:dyDescent="0.25">
      <c r="A23" s="9" t="s">
        <v>26</v>
      </c>
      <c r="B23" s="211"/>
    </row>
    <row r="24" spans="1:8" ht="5.0999999999999996" customHeight="1" x14ac:dyDescent="0.25">
      <c r="A24" s="9"/>
      <c r="B24" s="211"/>
    </row>
    <row r="25" spans="1:8" x14ac:dyDescent="0.25">
      <c r="A25" s="212" t="s">
        <v>260</v>
      </c>
      <c r="B25" s="211"/>
    </row>
    <row r="26" spans="1:8" x14ac:dyDescent="0.25">
      <c r="A26" s="3"/>
      <c r="B26" s="211"/>
    </row>
    <row r="27" spans="1:8" ht="15.75" x14ac:dyDescent="0.25">
      <c r="A27" s="9" t="s">
        <v>20</v>
      </c>
      <c r="B27" s="211"/>
    </row>
    <row r="28" spans="1:8" ht="5.0999999999999996" customHeight="1" x14ac:dyDescent="0.25">
      <c r="A28" s="9"/>
      <c r="B28" s="211"/>
    </row>
    <row r="29" spans="1:8" x14ac:dyDescent="0.25">
      <c r="A29" s="12" t="s">
        <v>21</v>
      </c>
      <c r="B29" s="89" t="s">
        <v>22</v>
      </c>
      <c r="D29" s="16"/>
      <c r="E29" s="16"/>
      <c r="G29" s="216"/>
      <c r="H29" s="216"/>
    </row>
    <row r="30" spans="1:8" x14ac:dyDescent="0.25">
      <c r="A30" s="100" t="s">
        <v>23</v>
      </c>
      <c r="B30" s="140" t="s">
        <v>233</v>
      </c>
      <c r="D30" s="48" t="s">
        <v>107</v>
      </c>
      <c r="E30" s="48" t="s">
        <v>107</v>
      </c>
      <c r="G30" s="218" t="s">
        <v>107</v>
      </c>
      <c r="H30" s="218" t="s">
        <v>107</v>
      </c>
    </row>
    <row r="31" spans="1:8" x14ac:dyDescent="0.25">
      <c r="A31" s="3"/>
      <c r="B31" s="38"/>
    </row>
    <row r="32" spans="1:8" ht="15.75" x14ac:dyDescent="0.25">
      <c r="A32" s="8" t="s">
        <v>0</v>
      </c>
    </row>
    <row r="33" spans="1:8" ht="5.0999999999999996" customHeight="1" x14ac:dyDescent="0.25">
      <c r="A33" s="8"/>
    </row>
    <row r="34" spans="1:8" ht="13.5" customHeight="1" x14ac:dyDescent="0.25">
      <c r="A34" s="12" t="s">
        <v>1</v>
      </c>
      <c r="B34" s="12" t="s">
        <v>2</v>
      </c>
      <c r="D34" s="16">
        <v>19800215039</v>
      </c>
      <c r="E34" s="16">
        <v>19800215039</v>
      </c>
      <c r="G34" s="216">
        <v>19800215039</v>
      </c>
      <c r="H34" s="216">
        <v>19800215039</v>
      </c>
    </row>
    <row r="35" spans="1:8" ht="15" customHeight="1" x14ac:dyDescent="0.25">
      <c r="A35" s="12" t="s">
        <v>3</v>
      </c>
      <c r="B35" s="12" t="s">
        <v>4</v>
      </c>
      <c r="D35" s="18">
        <v>99</v>
      </c>
      <c r="E35" s="18">
        <v>99</v>
      </c>
      <c r="G35" s="219">
        <v>99</v>
      </c>
      <c r="H35" s="219">
        <v>99</v>
      </c>
    </row>
    <row r="36" spans="1:8" x14ac:dyDescent="0.25">
      <c r="A36" s="12" t="s">
        <v>5</v>
      </c>
      <c r="B36" s="12" t="s">
        <v>216</v>
      </c>
      <c r="D36" s="18">
        <v>1979021504573</v>
      </c>
      <c r="E36" s="18">
        <v>1979021504573</v>
      </c>
      <c r="G36" s="219">
        <v>1979021504573</v>
      </c>
      <c r="H36" s="219">
        <v>1979021504573</v>
      </c>
    </row>
    <row r="37" spans="1:8" x14ac:dyDescent="0.25">
      <c r="A37" s="12" t="s">
        <v>6</v>
      </c>
      <c r="B37" s="12" t="s">
        <v>7</v>
      </c>
      <c r="D37" s="18">
        <v>1985120488327</v>
      </c>
      <c r="E37" s="18">
        <v>1985120488327</v>
      </c>
      <c r="G37" s="219">
        <v>1985120488327</v>
      </c>
      <c r="H37" s="219">
        <v>1985120488327</v>
      </c>
    </row>
    <row r="38" spans="1:8" x14ac:dyDescent="0.25">
      <c r="A38" s="12" t="s">
        <v>8</v>
      </c>
      <c r="B38" s="12" t="s">
        <v>9</v>
      </c>
      <c r="D38" s="19" t="s">
        <v>9</v>
      </c>
      <c r="E38" s="19" t="s">
        <v>9</v>
      </c>
      <c r="G38" s="138" t="s">
        <v>9</v>
      </c>
      <c r="H38" s="138" t="s">
        <v>9</v>
      </c>
    </row>
    <row r="39" spans="1:8" x14ac:dyDescent="0.25">
      <c r="A39" s="100" t="s">
        <v>10</v>
      </c>
      <c r="B39" s="12" t="s">
        <v>11</v>
      </c>
      <c r="D39" s="16">
        <v>9999</v>
      </c>
      <c r="E39" s="16">
        <v>9999</v>
      </c>
      <c r="G39" s="216">
        <v>9999</v>
      </c>
      <c r="H39" s="216">
        <v>9999</v>
      </c>
    </row>
    <row r="40" spans="1:8" x14ac:dyDescent="0.25">
      <c r="A40" s="100" t="s">
        <v>12</v>
      </c>
      <c r="B40" s="12" t="s">
        <v>215</v>
      </c>
      <c r="D40" s="19" t="s">
        <v>71</v>
      </c>
      <c r="E40" s="19" t="s">
        <v>71</v>
      </c>
      <c r="G40" s="138" t="s">
        <v>71</v>
      </c>
      <c r="H40" s="138" t="s">
        <v>71</v>
      </c>
    </row>
    <row r="41" spans="1:8" x14ac:dyDescent="0.25">
      <c r="A41" s="12" t="s">
        <v>13</v>
      </c>
      <c r="B41" s="12" t="s">
        <v>14</v>
      </c>
      <c r="D41" s="16">
        <v>1</v>
      </c>
      <c r="E41" s="16">
        <v>1</v>
      </c>
      <c r="G41" s="216">
        <v>1</v>
      </c>
      <c r="H41" s="216">
        <v>1</v>
      </c>
    </row>
    <row r="42" spans="1:8" x14ac:dyDescent="0.25">
      <c r="A42" s="100" t="s">
        <v>15</v>
      </c>
      <c r="B42" s="12" t="s">
        <v>15</v>
      </c>
      <c r="D42" s="16">
        <v>2020</v>
      </c>
      <c r="E42" s="16">
        <v>2021</v>
      </c>
      <c r="G42" s="216">
        <v>2020</v>
      </c>
      <c r="H42" s="216">
        <v>2021</v>
      </c>
    </row>
    <row r="43" spans="1:8" x14ac:dyDescent="0.25">
      <c r="A43" s="100" t="s">
        <v>16</v>
      </c>
      <c r="B43" s="12" t="s">
        <v>17</v>
      </c>
      <c r="D43" s="17">
        <v>43831</v>
      </c>
      <c r="E43" s="17">
        <v>44197</v>
      </c>
      <c r="G43" s="217">
        <v>43831</v>
      </c>
      <c r="H43" s="217">
        <v>44197</v>
      </c>
    </row>
    <row r="44" spans="1:8" x14ac:dyDescent="0.25">
      <c r="A44" s="100" t="s">
        <v>18</v>
      </c>
      <c r="B44" s="12" t="s">
        <v>19</v>
      </c>
      <c r="D44" s="17">
        <v>44196</v>
      </c>
      <c r="E44" s="17">
        <v>44561</v>
      </c>
      <c r="G44" s="217">
        <v>44196</v>
      </c>
      <c r="H44" s="217">
        <v>44561</v>
      </c>
    </row>
    <row r="45" spans="1:8" x14ac:dyDescent="0.25">
      <c r="A45" s="3"/>
      <c r="B45" s="38"/>
    </row>
    <row r="46" spans="1:8" x14ac:dyDescent="0.25">
      <c r="A46" s="3"/>
      <c r="B46" s="38"/>
    </row>
    <row r="47" spans="1:8" ht="15.75" x14ac:dyDescent="0.25">
      <c r="A47" s="5"/>
      <c r="B47" s="38"/>
    </row>
    <row r="48" spans="1:8" x14ac:dyDescent="0.25">
      <c r="A48" s="3"/>
      <c r="B48" s="38"/>
    </row>
    <row r="49" spans="1:2" ht="15.75" x14ac:dyDescent="0.25">
      <c r="A49" s="5"/>
      <c r="B49" s="38"/>
    </row>
    <row r="50" spans="1:2" x14ac:dyDescent="0.25">
      <c r="A50" s="1"/>
    </row>
  </sheetData>
  <mergeCells count="2">
    <mergeCell ref="D2:E2"/>
    <mergeCell ref="G2:H2"/>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CCCCFF"/>
  </sheetPr>
  <dimension ref="A1:P56"/>
  <sheetViews>
    <sheetView showGridLines="0" zoomScaleNormal="100" workbookViewId="0">
      <pane ySplit="1" topLeftCell="A2" activePane="bottomLeft" state="frozen"/>
      <selection pane="bottomLeft"/>
    </sheetView>
  </sheetViews>
  <sheetFormatPr baseColWidth="10" defaultColWidth="10.85546875" defaultRowHeight="15" x14ac:dyDescent="0.25"/>
  <cols>
    <col min="1" max="1" width="28.85546875" customWidth="1"/>
    <col min="2" max="2" width="116" customWidth="1"/>
    <col min="3" max="3" width="1.85546875" customWidth="1"/>
    <col min="4" max="4" width="16.140625" style="24" customWidth="1"/>
    <col min="5" max="5" width="2.85546875" customWidth="1"/>
    <col min="6" max="6" width="16.140625" style="24" customWidth="1"/>
    <col min="7" max="7" width="5.28515625" customWidth="1"/>
    <col min="8" max="8" width="28.7109375" customWidth="1"/>
    <col min="9" max="9" width="116" customWidth="1"/>
    <col min="10" max="10" width="1.85546875" customWidth="1"/>
    <col min="11" max="11" width="16.140625" style="24" customWidth="1"/>
    <col min="12" max="12" width="5.28515625" customWidth="1"/>
    <col min="13" max="13" width="28.28515625" customWidth="1"/>
    <col min="14" max="14" width="116" customWidth="1"/>
    <col min="15" max="15" width="1.85546875" customWidth="1"/>
    <col min="16" max="16" width="16.140625" style="24" customWidth="1"/>
  </cols>
  <sheetData>
    <row r="1" spans="1:16" ht="21" x14ac:dyDescent="0.25">
      <c r="A1" s="40" t="s">
        <v>96</v>
      </c>
      <c r="B1" s="37"/>
      <c r="D1"/>
      <c r="F1"/>
      <c r="H1" s="40" t="s">
        <v>98</v>
      </c>
      <c r="K1"/>
      <c r="M1" s="40" t="s">
        <v>104</v>
      </c>
      <c r="P1"/>
    </row>
    <row r="2" spans="1:16" ht="27.75" x14ac:dyDescent="0.25">
      <c r="D2" s="69" t="s">
        <v>114</v>
      </c>
      <c r="E2" s="22"/>
      <c r="F2" s="69" t="s">
        <v>115</v>
      </c>
      <c r="K2" s="35" t="s">
        <v>60</v>
      </c>
      <c r="P2" s="36" t="s">
        <v>60</v>
      </c>
    </row>
    <row r="3" spans="1:16" ht="15.75" x14ac:dyDescent="0.25">
      <c r="A3" s="9" t="s">
        <v>46</v>
      </c>
      <c r="B3" s="4"/>
      <c r="D3" s="23" t="s">
        <v>62</v>
      </c>
      <c r="E3" s="23"/>
      <c r="F3" s="23" t="s">
        <v>62</v>
      </c>
      <c r="H3" s="9" t="s">
        <v>46</v>
      </c>
      <c r="I3" s="4"/>
      <c r="K3" s="23" t="s">
        <v>62</v>
      </c>
      <c r="M3" s="9" t="s">
        <v>46</v>
      </c>
      <c r="N3" s="4"/>
      <c r="P3" s="23" t="s">
        <v>62</v>
      </c>
    </row>
    <row r="4" spans="1:16" ht="5.0999999999999996" customHeight="1" x14ac:dyDescent="0.25">
      <c r="A4" s="9"/>
      <c r="B4" s="4"/>
      <c r="C4" s="2"/>
      <c r="H4" s="9"/>
      <c r="I4" s="4"/>
      <c r="J4" s="2"/>
      <c r="M4" s="9"/>
      <c r="N4" s="4"/>
      <c r="O4" s="2"/>
    </row>
    <row r="5" spans="1:16" x14ac:dyDescent="0.25">
      <c r="A5" s="100" t="s">
        <v>47</v>
      </c>
      <c r="B5" s="12" t="s">
        <v>80</v>
      </c>
      <c r="D5" s="19" t="s">
        <v>80</v>
      </c>
      <c r="F5" s="135" t="s">
        <v>80</v>
      </c>
      <c r="H5" s="100" t="s">
        <v>47</v>
      </c>
      <c r="I5" s="12" t="s">
        <v>237</v>
      </c>
      <c r="K5" s="19" t="s">
        <v>73</v>
      </c>
      <c r="M5" s="46"/>
      <c r="N5" s="46"/>
      <c r="P5" s="53"/>
    </row>
    <row r="6" spans="1:16" ht="15.75" customHeight="1" x14ac:dyDescent="0.25">
      <c r="A6" s="49" t="s">
        <v>49</v>
      </c>
      <c r="B6" s="13" t="s">
        <v>236</v>
      </c>
      <c r="D6" s="25">
        <v>44287</v>
      </c>
      <c r="F6" s="25">
        <v>44287</v>
      </c>
      <c r="H6" s="49" t="s">
        <v>49</v>
      </c>
      <c r="I6" s="13" t="s">
        <v>236</v>
      </c>
      <c r="K6" s="25">
        <v>44287</v>
      </c>
      <c r="M6" s="46"/>
      <c r="N6" s="75"/>
      <c r="P6" s="76"/>
    </row>
    <row r="7" spans="1:16" s="4" customFormat="1" x14ac:dyDescent="0.25">
      <c r="A7" s="6"/>
      <c r="B7" s="6"/>
      <c r="D7" s="31"/>
      <c r="F7" s="31"/>
      <c r="H7" s="6"/>
      <c r="I7" s="6"/>
      <c r="K7" s="31"/>
      <c r="M7" s="6"/>
      <c r="N7" s="6"/>
      <c r="P7" s="31"/>
    </row>
    <row r="8" spans="1:16" s="4" customFormat="1" ht="15.75" x14ac:dyDescent="0.25">
      <c r="A8" s="9" t="s">
        <v>40</v>
      </c>
      <c r="D8" s="31"/>
      <c r="F8" s="31"/>
      <c r="H8" s="9" t="s">
        <v>40</v>
      </c>
      <c r="K8" s="31"/>
      <c r="M8" s="9" t="s">
        <v>40</v>
      </c>
      <c r="P8" s="31"/>
    </row>
    <row r="9" spans="1:16" s="4" customFormat="1" ht="5.0999999999999996" customHeight="1" x14ac:dyDescent="0.25">
      <c r="A9" s="9"/>
      <c r="D9" s="31"/>
      <c r="F9" s="31"/>
      <c r="H9" s="9"/>
      <c r="K9" s="31"/>
      <c r="M9" s="9"/>
      <c r="P9" s="31"/>
    </row>
    <row r="10" spans="1:16" ht="45" x14ac:dyDescent="0.25">
      <c r="A10" s="100" t="s">
        <v>41</v>
      </c>
      <c r="B10" s="13" t="s">
        <v>162</v>
      </c>
      <c r="D10" s="51">
        <f>1/4*2400</f>
        <v>600</v>
      </c>
      <c r="F10" s="51">
        <f>1/4*2400</f>
        <v>600</v>
      </c>
      <c r="H10" s="100" t="s">
        <v>42</v>
      </c>
      <c r="I10" s="12" t="s">
        <v>43</v>
      </c>
      <c r="K10" s="51">
        <v>300</v>
      </c>
      <c r="M10" s="46"/>
      <c r="N10" s="54"/>
      <c r="P10" s="52"/>
    </row>
    <row r="11" spans="1:16" s="4" customFormat="1" x14ac:dyDescent="0.25">
      <c r="A11" s="6"/>
      <c r="B11" s="6"/>
      <c r="D11" s="31"/>
      <c r="F11" s="31"/>
      <c r="H11" s="6"/>
      <c r="I11" s="6"/>
      <c r="K11" s="31"/>
      <c r="M11" s="6"/>
      <c r="N11" s="6"/>
      <c r="P11" s="31"/>
    </row>
    <row r="12" spans="1:16" s="4" customFormat="1" ht="15.75" x14ac:dyDescent="0.25">
      <c r="A12" s="9" t="s">
        <v>39</v>
      </c>
      <c r="B12" s="10" t="s">
        <v>169</v>
      </c>
      <c r="D12" s="31"/>
      <c r="F12" s="31"/>
      <c r="H12" s="9" t="s">
        <v>39</v>
      </c>
      <c r="I12" s="10"/>
      <c r="K12" s="31"/>
      <c r="M12" s="9" t="s">
        <v>39</v>
      </c>
      <c r="N12" s="10"/>
      <c r="P12" s="31"/>
    </row>
    <row r="13" spans="1:16" s="4" customFormat="1" ht="5.0999999999999996" customHeight="1" x14ac:dyDescent="0.25">
      <c r="A13" s="9"/>
      <c r="B13" s="10"/>
      <c r="D13" s="31"/>
      <c r="F13" s="31"/>
      <c r="H13" s="9"/>
      <c r="I13" s="10"/>
      <c r="K13" s="31"/>
      <c r="M13" s="9"/>
      <c r="N13" s="10"/>
      <c r="P13" s="31"/>
    </row>
    <row r="14" spans="1:16" ht="30" x14ac:dyDescent="0.25">
      <c r="A14" s="100" t="s">
        <v>67</v>
      </c>
      <c r="B14" s="12" t="s">
        <v>188</v>
      </c>
      <c r="D14" s="28"/>
      <c r="F14" s="28">
        <v>10000</v>
      </c>
      <c r="H14" s="100" t="s">
        <v>64</v>
      </c>
      <c r="I14" s="12" t="s">
        <v>190</v>
      </c>
      <c r="K14" s="28">
        <v>1500</v>
      </c>
      <c r="M14" s="46"/>
      <c r="N14" s="46"/>
      <c r="P14" s="55"/>
    </row>
    <row r="15" spans="1:16" ht="30" x14ac:dyDescent="0.25">
      <c r="A15" s="100" t="s">
        <v>63</v>
      </c>
      <c r="B15" s="12" t="s">
        <v>189</v>
      </c>
      <c r="D15" s="28"/>
      <c r="F15" s="28"/>
      <c r="H15" s="64"/>
      <c r="I15" s="64"/>
      <c r="K15" s="55"/>
      <c r="M15" s="46"/>
      <c r="N15" s="46"/>
      <c r="P15" s="55"/>
    </row>
    <row r="16" spans="1:16" ht="30" x14ac:dyDescent="0.25">
      <c r="A16" s="12" t="s">
        <v>65</v>
      </c>
      <c r="B16" s="89" t="s">
        <v>229</v>
      </c>
      <c r="D16" s="28"/>
      <c r="F16" s="28">
        <v>10000</v>
      </c>
      <c r="H16" s="46"/>
      <c r="I16" s="46"/>
      <c r="K16" s="55"/>
      <c r="M16" s="46"/>
      <c r="N16" s="46"/>
      <c r="P16" s="55"/>
    </row>
    <row r="17" spans="1:16" ht="30" x14ac:dyDescent="0.25">
      <c r="A17" s="12" t="s">
        <v>66</v>
      </c>
      <c r="B17" s="12" t="s">
        <v>230</v>
      </c>
      <c r="D17" s="28"/>
      <c r="F17" s="28"/>
      <c r="H17" s="71"/>
      <c r="I17" s="71"/>
      <c r="K17" s="55"/>
      <c r="M17" s="46"/>
      <c r="N17" s="46"/>
      <c r="P17" s="55"/>
    </row>
    <row r="18" spans="1:16" x14ac:dyDescent="0.25">
      <c r="A18" s="3"/>
      <c r="B18" s="4"/>
      <c r="H18" s="3"/>
      <c r="I18" s="38"/>
      <c r="M18" s="3"/>
      <c r="N18" s="38"/>
    </row>
    <row r="19" spans="1:16" ht="15.75" x14ac:dyDescent="0.25">
      <c r="A19" s="9" t="s">
        <v>27</v>
      </c>
      <c r="B19" s="4"/>
      <c r="H19" s="9" t="s">
        <v>27</v>
      </c>
      <c r="I19" s="38"/>
      <c r="M19" s="9" t="s">
        <v>27</v>
      </c>
      <c r="N19" s="38"/>
    </row>
    <row r="20" spans="1:16" ht="5.0999999999999996" customHeight="1" x14ac:dyDescent="0.25">
      <c r="A20" s="9"/>
      <c r="B20" s="4"/>
      <c r="H20" s="9"/>
      <c r="I20" s="38"/>
      <c r="M20" s="9"/>
      <c r="N20" s="38"/>
    </row>
    <row r="21" spans="1:16" x14ac:dyDescent="0.25">
      <c r="A21" s="12" t="s">
        <v>28</v>
      </c>
      <c r="B21" s="12" t="s">
        <v>231</v>
      </c>
      <c r="D21" s="32">
        <v>50000</v>
      </c>
      <c r="F21" s="32">
        <v>50000</v>
      </c>
      <c r="H21" s="46"/>
      <c r="I21" s="46"/>
      <c r="K21" s="46"/>
      <c r="M21" s="46"/>
      <c r="N21" s="46"/>
      <c r="P21" s="77"/>
    </row>
    <row r="22" spans="1:16" x14ac:dyDescent="0.25">
      <c r="A22" s="12" t="s">
        <v>29</v>
      </c>
      <c r="B22" s="12" t="s">
        <v>30</v>
      </c>
      <c r="D22" s="19">
        <v>1</v>
      </c>
      <c r="F22" s="19">
        <v>1</v>
      </c>
      <c r="H22" s="47"/>
      <c r="I22" s="47"/>
      <c r="K22" s="47"/>
      <c r="M22" s="47"/>
      <c r="N22" s="47"/>
      <c r="P22" s="78"/>
    </row>
    <row r="23" spans="1:16" x14ac:dyDescent="0.25">
      <c r="A23" s="100" t="s">
        <v>31</v>
      </c>
      <c r="B23" s="12" t="s">
        <v>32</v>
      </c>
      <c r="D23" s="25">
        <v>43466</v>
      </c>
      <c r="F23" s="25">
        <v>43466</v>
      </c>
      <c r="H23" s="49" t="s">
        <v>31</v>
      </c>
      <c r="I23" s="12" t="s">
        <v>32</v>
      </c>
      <c r="K23" s="25">
        <v>43466</v>
      </c>
      <c r="M23" s="12" t="s">
        <v>31</v>
      </c>
      <c r="N23" s="12" t="s">
        <v>32</v>
      </c>
      <c r="P23" s="25">
        <v>43466</v>
      </c>
    </row>
    <row r="24" spans="1:16" x14ac:dyDescent="0.25">
      <c r="A24" s="12" t="s">
        <v>33</v>
      </c>
      <c r="B24" s="14" t="s">
        <v>97</v>
      </c>
      <c r="D24" s="25"/>
      <c r="F24" s="25"/>
      <c r="H24" s="12" t="s">
        <v>33</v>
      </c>
      <c r="I24" s="14" t="s">
        <v>97</v>
      </c>
      <c r="K24" s="25"/>
      <c r="M24" s="12" t="s">
        <v>33</v>
      </c>
      <c r="N24" s="14" t="s">
        <v>97</v>
      </c>
      <c r="P24" s="25"/>
    </row>
    <row r="25" spans="1:16" x14ac:dyDescent="0.25">
      <c r="A25" s="12" t="s">
        <v>34</v>
      </c>
      <c r="B25" s="12" t="s">
        <v>35</v>
      </c>
      <c r="D25" s="25">
        <v>43466</v>
      </c>
      <c r="F25" s="25">
        <v>43466</v>
      </c>
      <c r="H25" s="12" t="s">
        <v>34</v>
      </c>
      <c r="I25" s="12" t="s">
        <v>35</v>
      </c>
      <c r="K25" s="25">
        <v>43466</v>
      </c>
      <c r="M25" s="12" t="s">
        <v>34</v>
      </c>
      <c r="N25" s="89" t="s">
        <v>35</v>
      </c>
      <c r="P25" s="25">
        <v>43466</v>
      </c>
    </row>
    <row r="26" spans="1:16" x14ac:dyDescent="0.25">
      <c r="A26" s="100" t="s">
        <v>36</v>
      </c>
      <c r="B26" s="12" t="s">
        <v>37</v>
      </c>
      <c r="D26" s="25">
        <v>44562</v>
      </c>
      <c r="F26" s="25">
        <v>44562</v>
      </c>
      <c r="H26" s="100" t="s">
        <v>36</v>
      </c>
      <c r="I26" s="12" t="s">
        <v>37</v>
      </c>
      <c r="K26" s="25">
        <v>43466</v>
      </c>
      <c r="M26" s="12" t="s">
        <v>36</v>
      </c>
      <c r="N26" s="89" t="s">
        <v>234</v>
      </c>
      <c r="P26" s="25">
        <v>43466</v>
      </c>
    </row>
    <row r="27" spans="1:16" ht="15.75" customHeight="1" x14ac:dyDescent="0.25">
      <c r="A27" s="100" t="s">
        <v>38</v>
      </c>
      <c r="B27" s="13" t="s">
        <v>236</v>
      </c>
      <c r="D27" s="25">
        <v>44287</v>
      </c>
      <c r="F27" s="25">
        <v>44287</v>
      </c>
      <c r="H27" s="12" t="s">
        <v>38</v>
      </c>
      <c r="I27" s="13" t="s">
        <v>236</v>
      </c>
      <c r="K27" s="25">
        <v>44287</v>
      </c>
      <c r="M27" s="12" t="s">
        <v>38</v>
      </c>
      <c r="N27" s="13" t="s">
        <v>236</v>
      </c>
      <c r="P27" s="25">
        <v>44287</v>
      </c>
    </row>
    <row r="28" spans="1:16" x14ac:dyDescent="0.25">
      <c r="A28" s="6"/>
      <c r="B28" s="7"/>
      <c r="H28" s="6"/>
      <c r="I28" s="7"/>
      <c r="M28" s="6"/>
      <c r="N28" s="7"/>
    </row>
    <row r="29" spans="1:16" ht="15.75" x14ac:dyDescent="0.25">
      <c r="A29" s="9" t="s">
        <v>26</v>
      </c>
      <c r="B29" s="4"/>
      <c r="H29" s="9"/>
      <c r="I29" s="38"/>
      <c r="M29" s="9"/>
      <c r="N29" s="211"/>
    </row>
    <row r="30" spans="1:16" ht="5.0999999999999996" customHeight="1" x14ac:dyDescent="0.25">
      <c r="A30" s="9"/>
      <c r="B30" s="4"/>
      <c r="H30" s="9"/>
      <c r="I30" s="38"/>
      <c r="M30" s="9"/>
      <c r="N30" s="211"/>
    </row>
    <row r="31" spans="1:16" x14ac:dyDescent="0.25">
      <c r="A31" s="212" t="s">
        <v>260</v>
      </c>
      <c r="B31" s="4"/>
      <c r="H31" s="3"/>
      <c r="I31" s="38"/>
      <c r="M31" s="3"/>
      <c r="N31" s="211"/>
    </row>
    <row r="32" spans="1:16" x14ac:dyDescent="0.25">
      <c r="A32" s="3"/>
      <c r="B32" s="4"/>
      <c r="H32" s="3"/>
      <c r="I32" s="38"/>
      <c r="M32" s="3"/>
      <c r="N32" s="211"/>
    </row>
    <row r="33" spans="1:16" ht="15.75" x14ac:dyDescent="0.25">
      <c r="A33" s="9" t="s">
        <v>20</v>
      </c>
      <c r="B33" s="4"/>
      <c r="H33" s="9" t="s">
        <v>20</v>
      </c>
      <c r="I33" s="38"/>
      <c r="M33" s="9" t="s">
        <v>20</v>
      </c>
      <c r="N33" s="211"/>
    </row>
    <row r="34" spans="1:16" ht="5.0999999999999996" customHeight="1" x14ac:dyDescent="0.25">
      <c r="A34" s="9"/>
      <c r="B34" s="4"/>
      <c r="H34" s="9"/>
      <c r="I34" s="38"/>
      <c r="M34" s="9"/>
      <c r="N34" s="211"/>
    </row>
    <row r="35" spans="1:16" x14ac:dyDescent="0.25">
      <c r="A35" s="12" t="s">
        <v>21</v>
      </c>
      <c r="B35" s="12" t="s">
        <v>22</v>
      </c>
      <c r="D35" s="19"/>
      <c r="F35" s="19"/>
      <c r="H35" s="12" t="s">
        <v>21</v>
      </c>
      <c r="I35" s="12" t="s">
        <v>22</v>
      </c>
      <c r="K35" s="19"/>
      <c r="M35" s="12" t="s">
        <v>21</v>
      </c>
      <c r="N35" s="89" t="s">
        <v>22</v>
      </c>
      <c r="P35" s="19"/>
    </row>
    <row r="36" spans="1:16" ht="30" x14ac:dyDescent="0.25">
      <c r="A36" s="100" t="s">
        <v>23</v>
      </c>
      <c r="B36" s="140" t="s">
        <v>233</v>
      </c>
      <c r="D36" s="136" t="s">
        <v>72</v>
      </c>
      <c r="F36" s="26" t="s">
        <v>72</v>
      </c>
      <c r="H36" s="100" t="s">
        <v>23</v>
      </c>
      <c r="I36" s="140" t="s">
        <v>233</v>
      </c>
      <c r="K36" s="26" t="s">
        <v>72</v>
      </c>
      <c r="M36" s="100" t="s">
        <v>23</v>
      </c>
      <c r="N36" s="140" t="s">
        <v>233</v>
      </c>
      <c r="P36" s="26" t="s">
        <v>72</v>
      </c>
    </row>
    <row r="37" spans="1:16" x14ac:dyDescent="0.25">
      <c r="A37" s="3"/>
      <c r="B37" s="4"/>
      <c r="H37" s="3"/>
      <c r="I37" s="38"/>
      <c r="M37" s="3"/>
      <c r="N37" s="211"/>
    </row>
    <row r="38" spans="1:16" ht="15.75" x14ac:dyDescent="0.25">
      <c r="A38" s="8" t="s">
        <v>0</v>
      </c>
      <c r="H38" s="8" t="s">
        <v>0</v>
      </c>
      <c r="I38" s="37"/>
      <c r="M38" s="8" t="s">
        <v>0</v>
      </c>
      <c r="N38" s="213"/>
    </row>
    <row r="39" spans="1:16" ht="5.0999999999999996" customHeight="1" x14ac:dyDescent="0.25">
      <c r="A39" s="8"/>
      <c r="H39" s="8"/>
      <c r="I39" s="37"/>
      <c r="M39" s="8"/>
      <c r="N39" s="37"/>
    </row>
    <row r="40" spans="1:16" x14ac:dyDescent="0.25">
      <c r="A40" s="12" t="s">
        <v>1</v>
      </c>
      <c r="B40" s="12" t="s">
        <v>2</v>
      </c>
      <c r="D40" s="19">
        <v>19800215039</v>
      </c>
      <c r="F40" s="19">
        <v>19800215039</v>
      </c>
      <c r="H40" s="12" t="s">
        <v>1</v>
      </c>
      <c r="I40" s="12" t="s">
        <v>2</v>
      </c>
      <c r="K40" s="19">
        <v>19800215039</v>
      </c>
      <c r="M40" s="12" t="s">
        <v>1</v>
      </c>
      <c r="N40" s="12" t="s">
        <v>2</v>
      </c>
      <c r="P40" s="19">
        <v>19800215039</v>
      </c>
    </row>
    <row r="41" spans="1:16" x14ac:dyDescent="0.25">
      <c r="A41" s="12" t="s">
        <v>3</v>
      </c>
      <c r="B41" s="14" t="s">
        <v>4</v>
      </c>
      <c r="D41" s="19">
        <v>99</v>
      </c>
      <c r="F41" s="19">
        <v>99</v>
      </c>
      <c r="H41" s="12" t="s">
        <v>3</v>
      </c>
      <c r="I41" s="12" t="s">
        <v>4</v>
      </c>
      <c r="K41" s="19">
        <v>99</v>
      </c>
      <c r="M41" s="12" t="s">
        <v>3</v>
      </c>
      <c r="N41" s="12" t="s">
        <v>4</v>
      </c>
      <c r="P41" s="19">
        <v>99</v>
      </c>
    </row>
    <row r="42" spans="1:16" x14ac:dyDescent="0.25">
      <c r="A42" s="12" t="s">
        <v>5</v>
      </c>
      <c r="B42" s="12" t="s">
        <v>216</v>
      </c>
      <c r="D42" s="27">
        <v>1979021504573</v>
      </c>
      <c r="F42" s="27">
        <v>1979021504573</v>
      </c>
      <c r="H42" s="12" t="s">
        <v>5</v>
      </c>
      <c r="I42" s="12" t="s">
        <v>216</v>
      </c>
      <c r="K42" s="27">
        <v>1979021504573</v>
      </c>
      <c r="M42" s="12" t="s">
        <v>5</v>
      </c>
      <c r="N42" s="12" t="s">
        <v>216</v>
      </c>
      <c r="P42" s="27">
        <v>1979021504573</v>
      </c>
    </row>
    <row r="43" spans="1:16" x14ac:dyDescent="0.25">
      <c r="A43" s="12" t="s">
        <v>6</v>
      </c>
      <c r="B43" s="12" t="s">
        <v>7</v>
      </c>
      <c r="D43" s="27">
        <v>1985120488327</v>
      </c>
      <c r="F43" s="27">
        <v>1985120488327</v>
      </c>
      <c r="H43" s="12" t="s">
        <v>6</v>
      </c>
      <c r="I43" s="12" t="s">
        <v>7</v>
      </c>
      <c r="K43" s="27">
        <v>1985120488327</v>
      </c>
      <c r="M43" s="12" t="s">
        <v>6</v>
      </c>
      <c r="N43" s="12" t="s">
        <v>7</v>
      </c>
      <c r="P43" s="27">
        <v>1985120488327</v>
      </c>
    </row>
    <row r="44" spans="1:16" x14ac:dyDescent="0.25">
      <c r="A44" s="12" t="s">
        <v>8</v>
      </c>
      <c r="B44" s="12" t="s">
        <v>9</v>
      </c>
      <c r="D44" s="19" t="s">
        <v>240</v>
      </c>
      <c r="F44" s="19" t="s">
        <v>240</v>
      </c>
      <c r="H44" s="12" t="s">
        <v>8</v>
      </c>
      <c r="I44" s="12" t="s">
        <v>9</v>
      </c>
      <c r="K44" s="19" t="s">
        <v>240</v>
      </c>
      <c r="M44" s="12" t="s">
        <v>8</v>
      </c>
      <c r="N44" s="12" t="s">
        <v>9</v>
      </c>
      <c r="P44" s="19" t="s">
        <v>240</v>
      </c>
    </row>
    <row r="45" spans="1:16" x14ac:dyDescent="0.25">
      <c r="A45" s="100" t="s">
        <v>10</v>
      </c>
      <c r="B45" s="12" t="s">
        <v>11</v>
      </c>
      <c r="D45" s="19">
        <v>9999</v>
      </c>
      <c r="F45" s="19">
        <v>9999</v>
      </c>
      <c r="H45" s="100" t="s">
        <v>10</v>
      </c>
      <c r="I45" s="12" t="s">
        <v>11</v>
      </c>
      <c r="K45" s="19">
        <v>9999</v>
      </c>
      <c r="M45" s="100" t="s">
        <v>10</v>
      </c>
      <c r="N45" s="12" t="s">
        <v>11</v>
      </c>
      <c r="P45" s="19">
        <v>9999</v>
      </c>
    </row>
    <row r="46" spans="1:16" x14ac:dyDescent="0.25">
      <c r="A46" s="100" t="s">
        <v>12</v>
      </c>
      <c r="B46" s="12" t="s">
        <v>215</v>
      </c>
      <c r="D46" s="19" t="s">
        <v>71</v>
      </c>
      <c r="F46" s="19" t="s">
        <v>71</v>
      </c>
      <c r="H46" s="100" t="s">
        <v>12</v>
      </c>
      <c r="I46" s="12" t="s">
        <v>215</v>
      </c>
      <c r="K46" s="19" t="s">
        <v>99</v>
      </c>
      <c r="M46" s="100" t="s">
        <v>12</v>
      </c>
      <c r="N46" s="12" t="s">
        <v>215</v>
      </c>
      <c r="P46" s="19" t="s">
        <v>105</v>
      </c>
    </row>
    <row r="47" spans="1:16" x14ac:dyDescent="0.25">
      <c r="A47" s="12" t="s">
        <v>13</v>
      </c>
      <c r="B47" s="12" t="s">
        <v>14</v>
      </c>
      <c r="D47" s="19">
        <v>1</v>
      </c>
      <c r="F47" s="19">
        <v>1</v>
      </c>
      <c r="H47" s="12" t="s">
        <v>13</v>
      </c>
      <c r="I47" s="12" t="s">
        <v>14</v>
      </c>
      <c r="K47" s="19">
        <v>1</v>
      </c>
      <c r="M47" s="12" t="s">
        <v>13</v>
      </c>
      <c r="N47" s="12" t="s">
        <v>14</v>
      </c>
      <c r="P47" s="19">
        <v>1</v>
      </c>
    </row>
    <row r="48" spans="1:16" x14ac:dyDescent="0.25">
      <c r="A48" s="100" t="s">
        <v>15</v>
      </c>
      <c r="B48" s="12" t="s">
        <v>15</v>
      </c>
      <c r="D48" s="19">
        <v>2021</v>
      </c>
      <c r="F48" s="19">
        <v>2021</v>
      </c>
      <c r="H48" s="100" t="s">
        <v>15</v>
      </c>
      <c r="I48" s="12" t="s">
        <v>15</v>
      </c>
      <c r="K48" s="19">
        <v>2021</v>
      </c>
      <c r="M48" s="100" t="s">
        <v>15</v>
      </c>
      <c r="N48" s="12" t="s">
        <v>15</v>
      </c>
      <c r="P48" s="19">
        <v>2021</v>
      </c>
    </row>
    <row r="49" spans="1:16" x14ac:dyDescent="0.25">
      <c r="A49" s="100" t="s">
        <v>16</v>
      </c>
      <c r="B49" s="12" t="s">
        <v>17</v>
      </c>
      <c r="D49" s="25">
        <v>44197</v>
      </c>
      <c r="F49" s="25">
        <v>44197</v>
      </c>
      <c r="H49" s="100" t="s">
        <v>16</v>
      </c>
      <c r="I49" s="12" t="s">
        <v>17</v>
      </c>
      <c r="K49" s="25">
        <v>44197</v>
      </c>
      <c r="M49" s="100" t="s">
        <v>16</v>
      </c>
      <c r="N49" s="12" t="s">
        <v>17</v>
      </c>
      <c r="P49" s="25">
        <v>44197</v>
      </c>
    </row>
    <row r="50" spans="1:16" x14ac:dyDescent="0.25">
      <c r="A50" s="100" t="s">
        <v>18</v>
      </c>
      <c r="B50" s="12" t="s">
        <v>19</v>
      </c>
      <c r="D50" s="25">
        <v>44561</v>
      </c>
      <c r="F50" s="25">
        <v>44561</v>
      </c>
      <c r="H50" s="100" t="s">
        <v>18</v>
      </c>
      <c r="I50" s="12" t="s">
        <v>19</v>
      </c>
      <c r="K50" s="25">
        <v>44561</v>
      </c>
      <c r="M50" s="100" t="s">
        <v>18</v>
      </c>
      <c r="N50" s="12" t="s">
        <v>19</v>
      </c>
      <c r="P50" s="25">
        <v>44561</v>
      </c>
    </row>
    <row r="51" spans="1:16" x14ac:dyDescent="0.25">
      <c r="A51" s="3"/>
      <c r="B51" s="4"/>
      <c r="H51" s="3"/>
      <c r="I51" s="4"/>
      <c r="M51" s="3"/>
      <c r="N51" s="4"/>
    </row>
    <row r="52" spans="1:16" x14ac:dyDescent="0.25">
      <c r="A52" s="3"/>
      <c r="B52" s="4"/>
      <c r="H52" s="3"/>
      <c r="I52" s="4"/>
      <c r="M52" s="3"/>
      <c r="N52" s="4"/>
    </row>
    <row r="53" spans="1:16" ht="15.75" x14ac:dyDescent="0.25">
      <c r="A53" s="5"/>
      <c r="B53" s="4"/>
      <c r="H53" s="5"/>
      <c r="I53" s="4"/>
      <c r="M53" s="5"/>
      <c r="N53" s="4"/>
    </row>
    <row r="54" spans="1:16" x14ac:dyDescent="0.25">
      <c r="A54" s="3"/>
      <c r="B54" s="4"/>
      <c r="H54" s="3"/>
      <c r="I54" s="4"/>
      <c r="M54" s="3"/>
      <c r="N54" s="4"/>
    </row>
    <row r="55" spans="1:16" ht="15.75" x14ac:dyDescent="0.25">
      <c r="A55" s="5"/>
      <c r="B55" s="4"/>
      <c r="H55" s="5"/>
      <c r="I55" s="4"/>
      <c r="M55" s="5"/>
      <c r="N55" s="4"/>
    </row>
    <row r="56" spans="1:16" x14ac:dyDescent="0.25">
      <c r="A56" s="1"/>
      <c r="H56" s="1"/>
      <c r="M56" s="1"/>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CCCFF"/>
  </sheetPr>
  <dimension ref="A1:P56"/>
  <sheetViews>
    <sheetView showGridLines="0" zoomScaleNormal="100" workbookViewId="0">
      <pane ySplit="1" topLeftCell="A2" activePane="bottomLeft" state="frozen"/>
      <selection pane="bottomLeft"/>
    </sheetView>
  </sheetViews>
  <sheetFormatPr baseColWidth="10" defaultColWidth="10.85546875" defaultRowHeight="15" x14ac:dyDescent="0.25"/>
  <cols>
    <col min="1" max="1" width="27.7109375" customWidth="1"/>
    <col min="2" max="2" width="116" customWidth="1"/>
    <col min="3" max="3" width="1.85546875" customWidth="1"/>
    <col min="4" max="5" width="16.140625" style="24" customWidth="1"/>
    <col min="6" max="6" width="5.28515625" customWidth="1"/>
    <col min="7" max="7" width="27.7109375" customWidth="1"/>
    <col min="8" max="8" width="116" customWidth="1"/>
    <col min="9" max="9" width="1.85546875" customWidth="1"/>
    <col min="10" max="11" width="16.140625" style="24" customWidth="1"/>
    <col min="12" max="12" width="5.28515625" customWidth="1"/>
    <col min="13" max="13" width="27.7109375" customWidth="1"/>
    <col min="14" max="14" width="116" customWidth="1"/>
    <col min="15" max="15" width="1.85546875" customWidth="1"/>
    <col min="16" max="16" width="16.140625" style="24" customWidth="1"/>
  </cols>
  <sheetData>
    <row r="1" spans="1:16" ht="21" x14ac:dyDescent="0.25">
      <c r="A1" s="40" t="s">
        <v>96</v>
      </c>
      <c r="B1" s="37"/>
      <c r="D1"/>
      <c r="E1"/>
      <c r="G1" s="40" t="s">
        <v>98</v>
      </c>
      <c r="H1" s="37"/>
      <c r="M1" s="70" t="s">
        <v>104</v>
      </c>
      <c r="N1" s="37"/>
    </row>
    <row r="2" spans="1:16" x14ac:dyDescent="0.25">
      <c r="D2" s="237" t="s">
        <v>60</v>
      </c>
      <c r="E2" s="237"/>
      <c r="J2" s="238" t="s">
        <v>60</v>
      </c>
      <c r="K2" s="238"/>
      <c r="P2" s="150" t="s">
        <v>60</v>
      </c>
    </row>
    <row r="3" spans="1:16" ht="15.75" x14ac:dyDescent="0.25">
      <c r="A3" s="9" t="s">
        <v>46</v>
      </c>
      <c r="B3" s="4"/>
      <c r="D3" s="23" t="s">
        <v>61</v>
      </c>
      <c r="E3" s="23" t="s">
        <v>62</v>
      </c>
      <c r="G3" s="9" t="s">
        <v>46</v>
      </c>
      <c r="H3" s="4"/>
      <c r="J3" s="166" t="s">
        <v>61</v>
      </c>
      <c r="K3" s="166" t="s">
        <v>62</v>
      </c>
      <c r="M3" s="9" t="s">
        <v>46</v>
      </c>
      <c r="N3" s="4"/>
      <c r="P3" s="23" t="s">
        <v>61</v>
      </c>
    </row>
    <row r="4" spans="1:16" ht="5.0999999999999996" customHeight="1" x14ac:dyDescent="0.25">
      <c r="A4" s="9"/>
      <c r="B4" s="4"/>
      <c r="D4" s="22"/>
      <c r="E4" s="22"/>
      <c r="G4" s="9"/>
      <c r="H4" s="4"/>
      <c r="M4" s="9"/>
      <c r="N4" s="4"/>
    </row>
    <row r="5" spans="1:16" x14ac:dyDescent="0.25">
      <c r="A5" s="100" t="s">
        <v>47</v>
      </c>
      <c r="B5" s="12" t="s">
        <v>122</v>
      </c>
      <c r="D5" s="19" t="s">
        <v>73</v>
      </c>
      <c r="E5" s="19" t="s">
        <v>73</v>
      </c>
      <c r="G5" s="100" t="s">
        <v>47</v>
      </c>
      <c r="H5" s="12" t="s">
        <v>122</v>
      </c>
      <c r="J5" s="19" t="s">
        <v>73</v>
      </c>
      <c r="K5" s="19" t="s">
        <v>73</v>
      </c>
      <c r="M5" s="46"/>
      <c r="N5" s="46"/>
      <c r="P5" s="53"/>
    </row>
    <row r="6" spans="1:16" ht="16.5" customHeight="1" x14ac:dyDescent="0.25">
      <c r="A6" s="49" t="s">
        <v>49</v>
      </c>
      <c r="B6" s="13" t="s">
        <v>236</v>
      </c>
      <c r="D6" s="25">
        <v>43922</v>
      </c>
      <c r="E6" s="25">
        <v>43922</v>
      </c>
      <c r="G6" s="49" t="s">
        <v>49</v>
      </c>
      <c r="H6" s="13" t="s">
        <v>236</v>
      </c>
      <c r="J6" s="25">
        <v>43922</v>
      </c>
      <c r="K6" s="25">
        <v>43922</v>
      </c>
      <c r="M6" s="46"/>
      <c r="N6" s="75"/>
      <c r="P6" s="76"/>
    </row>
    <row r="7" spans="1:16" x14ac:dyDescent="0.25">
      <c r="A7" s="6"/>
      <c r="B7" s="6"/>
      <c r="G7" s="6"/>
      <c r="H7" s="6"/>
      <c r="M7" s="6"/>
      <c r="N7" s="6"/>
    </row>
    <row r="8" spans="1:16" ht="15.75" x14ac:dyDescent="0.25">
      <c r="A8" s="9" t="s">
        <v>40</v>
      </c>
      <c r="B8" s="4"/>
      <c r="G8" s="9" t="s">
        <v>40</v>
      </c>
      <c r="H8" s="4"/>
      <c r="M8" s="9" t="s">
        <v>40</v>
      </c>
      <c r="N8" s="4"/>
    </row>
    <row r="9" spans="1:16" ht="5.0999999999999996" customHeight="1" x14ac:dyDescent="0.25">
      <c r="A9" s="9"/>
      <c r="B9" s="4"/>
      <c r="G9" s="9"/>
      <c r="H9" s="4"/>
      <c r="M9" s="9"/>
      <c r="N9" s="4"/>
    </row>
    <row r="10" spans="1:16" ht="45" x14ac:dyDescent="0.25">
      <c r="A10" s="100" t="s">
        <v>41</v>
      </c>
      <c r="B10" s="13" t="s">
        <v>307</v>
      </c>
      <c r="D10" s="28">
        <f>1/4*2400</f>
        <v>600</v>
      </c>
      <c r="E10" s="28"/>
      <c r="G10" s="100" t="s">
        <v>42</v>
      </c>
      <c r="H10" s="12" t="s">
        <v>43</v>
      </c>
      <c r="J10" s="28">
        <v>300</v>
      </c>
      <c r="K10" s="28"/>
      <c r="M10" s="46"/>
      <c r="N10" s="46"/>
      <c r="P10" s="55"/>
    </row>
    <row r="11" spans="1:16" x14ac:dyDescent="0.25">
      <c r="A11" s="6"/>
      <c r="B11" s="6"/>
      <c r="G11" s="6"/>
      <c r="H11" s="6"/>
      <c r="M11" s="6"/>
      <c r="N11" s="6"/>
    </row>
    <row r="12" spans="1:16" ht="15.75" x14ac:dyDescent="0.25">
      <c r="A12" s="9" t="s">
        <v>39</v>
      </c>
      <c r="B12" s="10"/>
      <c r="G12" s="9" t="s">
        <v>39</v>
      </c>
      <c r="H12" s="10"/>
      <c r="M12" s="9" t="s">
        <v>39</v>
      </c>
      <c r="N12" s="10"/>
    </row>
    <row r="13" spans="1:16" ht="5.0999999999999996" customHeight="1" x14ac:dyDescent="0.25">
      <c r="A13" s="9"/>
      <c r="B13" s="10"/>
      <c r="G13" s="9"/>
      <c r="H13" s="10"/>
      <c r="M13" s="9"/>
      <c r="N13" s="10"/>
    </row>
    <row r="14" spans="1:16" ht="30" x14ac:dyDescent="0.25">
      <c r="A14" s="100" t="s">
        <v>67</v>
      </c>
      <c r="B14" s="12" t="s">
        <v>188</v>
      </c>
      <c r="D14" s="29">
        <v>3000</v>
      </c>
      <c r="E14" s="29">
        <v>3000</v>
      </c>
      <c r="G14" s="100" t="s">
        <v>64</v>
      </c>
      <c r="H14" s="12" t="s">
        <v>190</v>
      </c>
      <c r="J14" s="28">
        <v>1500</v>
      </c>
      <c r="K14" s="28">
        <v>1500</v>
      </c>
      <c r="M14" s="46"/>
      <c r="N14" s="46"/>
      <c r="P14" s="55"/>
    </row>
    <row r="15" spans="1:16" ht="30" x14ac:dyDescent="0.25">
      <c r="A15" s="100" t="s">
        <v>63</v>
      </c>
      <c r="B15" s="12" t="s">
        <v>189</v>
      </c>
      <c r="D15" s="28"/>
      <c r="E15" s="28"/>
      <c r="G15" s="64"/>
      <c r="H15" s="64"/>
      <c r="I15" s="4"/>
      <c r="J15" s="144"/>
      <c r="K15" s="144"/>
      <c r="M15" s="46"/>
      <c r="N15" s="46"/>
      <c r="P15" s="53"/>
    </row>
    <row r="16" spans="1:16" ht="30" x14ac:dyDescent="0.25">
      <c r="A16" s="12" t="s">
        <v>65</v>
      </c>
      <c r="B16" s="89" t="s">
        <v>229</v>
      </c>
      <c r="D16" s="28"/>
      <c r="E16" s="28"/>
      <c r="G16" s="46"/>
      <c r="H16" s="46"/>
      <c r="J16" s="55"/>
      <c r="K16" s="55"/>
      <c r="M16" s="46"/>
      <c r="N16" s="46"/>
      <c r="P16" s="55"/>
    </row>
    <row r="17" spans="1:16" ht="30" x14ac:dyDescent="0.25">
      <c r="A17" s="12" t="s">
        <v>66</v>
      </c>
      <c r="B17" s="12" t="s">
        <v>230</v>
      </c>
      <c r="D17" s="28"/>
      <c r="E17" s="28"/>
      <c r="G17" s="71"/>
      <c r="H17" s="71"/>
      <c r="J17" s="145"/>
      <c r="K17" s="145"/>
      <c r="M17" s="46"/>
      <c r="N17" s="46"/>
      <c r="P17" s="53"/>
    </row>
    <row r="18" spans="1:16" x14ac:dyDescent="0.25">
      <c r="A18" s="3"/>
      <c r="B18" s="4"/>
      <c r="G18" s="3"/>
      <c r="H18" s="38"/>
      <c r="M18" s="3"/>
      <c r="N18" s="38"/>
    </row>
    <row r="19" spans="1:16" ht="15.75" x14ac:dyDescent="0.25">
      <c r="A19" s="9" t="s">
        <v>27</v>
      </c>
      <c r="B19" s="4"/>
      <c r="G19" s="9" t="s">
        <v>27</v>
      </c>
      <c r="H19" s="38"/>
      <c r="M19" s="9" t="s">
        <v>27</v>
      </c>
      <c r="N19" s="38"/>
    </row>
    <row r="20" spans="1:16" ht="5.0999999999999996" customHeight="1" x14ac:dyDescent="0.25">
      <c r="A20" s="9"/>
      <c r="B20" s="4"/>
      <c r="G20" s="9"/>
      <c r="H20" s="38"/>
      <c r="M20" s="9"/>
      <c r="N20" s="38"/>
    </row>
    <row r="21" spans="1:16" x14ac:dyDescent="0.25">
      <c r="A21" s="12" t="s">
        <v>28</v>
      </c>
      <c r="B21" s="12" t="s">
        <v>231</v>
      </c>
      <c r="D21" s="28">
        <v>50000</v>
      </c>
      <c r="E21" s="28"/>
      <c r="G21" s="46"/>
      <c r="H21" s="46"/>
      <c r="J21" s="55"/>
      <c r="K21" s="55"/>
      <c r="M21" s="46"/>
      <c r="N21" s="46"/>
      <c r="P21" s="55"/>
    </row>
    <row r="22" spans="1:16" x14ac:dyDescent="0.25">
      <c r="A22" s="12" t="s">
        <v>29</v>
      </c>
      <c r="B22" s="12" t="s">
        <v>30</v>
      </c>
      <c r="D22" s="19">
        <v>1</v>
      </c>
      <c r="E22" s="19"/>
      <c r="G22" s="47"/>
      <c r="H22" s="47"/>
      <c r="J22" s="78"/>
      <c r="K22" s="78"/>
      <c r="M22" s="47"/>
      <c r="N22" s="47"/>
      <c r="P22" s="78"/>
    </row>
    <row r="23" spans="1:16" x14ac:dyDescent="0.25">
      <c r="A23" s="100" t="s">
        <v>31</v>
      </c>
      <c r="B23" s="12" t="s">
        <v>32</v>
      </c>
      <c r="D23" s="25">
        <v>43466</v>
      </c>
      <c r="E23" s="25">
        <v>43466</v>
      </c>
      <c r="G23" s="49" t="s">
        <v>31</v>
      </c>
      <c r="H23" s="12" t="s">
        <v>32</v>
      </c>
      <c r="J23" s="25">
        <v>43466</v>
      </c>
      <c r="K23" s="25">
        <v>43466</v>
      </c>
      <c r="M23" s="12" t="s">
        <v>31</v>
      </c>
      <c r="N23" s="12" t="s">
        <v>32</v>
      </c>
      <c r="P23" s="25">
        <v>43466</v>
      </c>
    </row>
    <row r="24" spans="1:16" x14ac:dyDescent="0.25">
      <c r="A24" s="49" t="s">
        <v>33</v>
      </c>
      <c r="B24" s="14" t="s">
        <v>97</v>
      </c>
      <c r="D24" s="25"/>
      <c r="E24" s="25"/>
      <c r="G24" s="12" t="s">
        <v>33</v>
      </c>
      <c r="H24" s="14" t="s">
        <v>97</v>
      </c>
      <c r="J24" s="25"/>
      <c r="K24" s="25"/>
      <c r="M24" s="12" t="s">
        <v>33</v>
      </c>
      <c r="N24" s="14" t="s">
        <v>97</v>
      </c>
      <c r="P24" s="25"/>
    </row>
    <row r="25" spans="1:16" x14ac:dyDescent="0.25">
      <c r="A25" s="12" t="s">
        <v>34</v>
      </c>
      <c r="B25" s="12" t="s">
        <v>35</v>
      </c>
      <c r="D25" s="25">
        <v>43466</v>
      </c>
      <c r="E25" s="25">
        <v>43466</v>
      </c>
      <c r="G25" s="12" t="s">
        <v>34</v>
      </c>
      <c r="H25" s="89" t="s">
        <v>35</v>
      </c>
      <c r="J25" s="25">
        <v>43466</v>
      </c>
      <c r="K25" s="25">
        <v>43466</v>
      </c>
      <c r="M25" s="12" t="s">
        <v>34</v>
      </c>
      <c r="N25" s="12" t="s">
        <v>35</v>
      </c>
      <c r="P25" s="25">
        <v>43466</v>
      </c>
    </row>
    <row r="26" spans="1:16" x14ac:dyDescent="0.25">
      <c r="A26" s="100" t="s">
        <v>36</v>
      </c>
      <c r="B26" s="12" t="s">
        <v>37</v>
      </c>
      <c r="D26" s="25">
        <v>43466</v>
      </c>
      <c r="E26" s="25">
        <v>43466</v>
      </c>
      <c r="G26" s="100" t="s">
        <v>36</v>
      </c>
      <c r="H26" s="89" t="s">
        <v>37</v>
      </c>
      <c r="J26" s="25">
        <v>43466</v>
      </c>
      <c r="K26" s="25">
        <v>43466</v>
      </c>
      <c r="M26" s="12" t="s">
        <v>36</v>
      </c>
      <c r="N26" s="89" t="s">
        <v>234</v>
      </c>
      <c r="P26" s="25">
        <v>43466</v>
      </c>
    </row>
    <row r="27" spans="1:16" ht="16.5" customHeight="1" x14ac:dyDescent="0.25">
      <c r="A27" s="100" t="s">
        <v>38</v>
      </c>
      <c r="B27" s="13" t="s">
        <v>236</v>
      </c>
      <c r="D27" s="25">
        <v>43922</v>
      </c>
      <c r="E27" s="25">
        <v>43922</v>
      </c>
      <c r="G27" s="12" t="s">
        <v>38</v>
      </c>
      <c r="H27" s="13" t="s">
        <v>236</v>
      </c>
      <c r="J27" s="25">
        <v>43922</v>
      </c>
      <c r="K27" s="25">
        <v>43922</v>
      </c>
      <c r="M27" s="12" t="s">
        <v>38</v>
      </c>
      <c r="N27" s="13" t="s">
        <v>236</v>
      </c>
      <c r="P27" s="25">
        <v>43922</v>
      </c>
    </row>
    <row r="28" spans="1:16" x14ac:dyDescent="0.25">
      <c r="A28" s="6"/>
      <c r="B28" s="7"/>
      <c r="G28" s="6"/>
      <c r="H28" s="7"/>
      <c r="M28" s="6"/>
      <c r="N28" s="7"/>
    </row>
    <row r="29" spans="1:16" ht="15.75" x14ac:dyDescent="0.25">
      <c r="A29" s="9" t="s">
        <v>26</v>
      </c>
      <c r="B29" s="4"/>
      <c r="G29" s="9"/>
      <c r="H29" s="211"/>
      <c r="M29" s="9"/>
      <c r="N29" s="211"/>
    </row>
    <row r="30" spans="1:16" ht="5.0999999999999996" customHeight="1" x14ac:dyDescent="0.25">
      <c r="A30" s="9"/>
      <c r="B30" s="4"/>
      <c r="G30" s="9"/>
      <c r="H30" s="211"/>
      <c r="M30" s="9"/>
      <c r="N30" s="211"/>
    </row>
    <row r="31" spans="1:16" x14ac:dyDescent="0.25">
      <c r="A31" s="212" t="s">
        <v>260</v>
      </c>
      <c r="B31" s="4"/>
      <c r="G31" s="3"/>
      <c r="H31" s="211"/>
      <c r="M31" s="3"/>
      <c r="N31" s="211"/>
    </row>
    <row r="32" spans="1:16" x14ac:dyDescent="0.25">
      <c r="A32" s="3"/>
      <c r="B32" s="4"/>
      <c r="G32" s="3"/>
      <c r="H32" s="211"/>
      <c r="M32" s="3"/>
      <c r="N32" s="211"/>
    </row>
    <row r="33" spans="1:16" ht="15.75" x14ac:dyDescent="0.25">
      <c r="A33" s="9" t="s">
        <v>20</v>
      </c>
      <c r="B33" s="4"/>
      <c r="G33" s="9" t="s">
        <v>20</v>
      </c>
      <c r="H33" s="211"/>
      <c r="M33" s="9" t="s">
        <v>20</v>
      </c>
      <c r="N33" s="211"/>
    </row>
    <row r="34" spans="1:16" ht="5.0999999999999996" customHeight="1" x14ac:dyDescent="0.25">
      <c r="A34" s="9"/>
      <c r="B34" s="4"/>
      <c r="G34" s="9"/>
      <c r="H34" s="211"/>
      <c r="M34" s="9"/>
      <c r="N34" s="211"/>
    </row>
    <row r="35" spans="1:16" x14ac:dyDescent="0.25">
      <c r="A35" s="12" t="s">
        <v>21</v>
      </c>
      <c r="B35" s="12" t="s">
        <v>22</v>
      </c>
      <c r="D35" s="19"/>
      <c r="E35" s="19"/>
      <c r="G35" s="12" t="s">
        <v>21</v>
      </c>
      <c r="H35" s="89" t="s">
        <v>22</v>
      </c>
      <c r="J35" s="19"/>
      <c r="K35" s="19"/>
      <c r="M35" s="12" t="s">
        <v>21</v>
      </c>
      <c r="N35" s="89" t="s">
        <v>22</v>
      </c>
      <c r="P35" s="19"/>
    </row>
    <row r="36" spans="1:16" ht="30" x14ac:dyDescent="0.25">
      <c r="A36" s="100" t="s">
        <v>23</v>
      </c>
      <c r="B36" s="140" t="s">
        <v>233</v>
      </c>
      <c r="D36" s="26" t="s">
        <v>72</v>
      </c>
      <c r="E36" s="26" t="s">
        <v>72</v>
      </c>
      <c r="G36" s="100" t="s">
        <v>23</v>
      </c>
      <c r="H36" s="140" t="s">
        <v>233</v>
      </c>
      <c r="J36" s="26" t="s">
        <v>72</v>
      </c>
      <c r="K36" s="26" t="s">
        <v>72</v>
      </c>
      <c r="M36" s="100" t="s">
        <v>23</v>
      </c>
      <c r="N36" s="140" t="s">
        <v>233</v>
      </c>
      <c r="P36" s="26" t="s">
        <v>72</v>
      </c>
    </row>
    <row r="37" spans="1:16" x14ac:dyDescent="0.25">
      <c r="A37" s="3"/>
      <c r="B37" s="4"/>
      <c r="G37" s="3"/>
      <c r="H37" s="38"/>
      <c r="M37" s="3"/>
      <c r="N37" s="38"/>
    </row>
    <row r="38" spans="1:16" ht="15.75" x14ac:dyDescent="0.25">
      <c r="A38" s="8" t="s">
        <v>0</v>
      </c>
      <c r="G38" s="8" t="s">
        <v>0</v>
      </c>
      <c r="H38" s="37"/>
      <c r="M38" s="8" t="s">
        <v>0</v>
      </c>
      <c r="N38" s="37"/>
    </row>
    <row r="39" spans="1:16" ht="5.0999999999999996" customHeight="1" x14ac:dyDescent="0.25">
      <c r="A39" s="8"/>
      <c r="G39" s="8"/>
      <c r="H39" s="37"/>
      <c r="M39" s="8"/>
      <c r="N39" s="37"/>
    </row>
    <row r="40" spans="1:16" x14ac:dyDescent="0.25">
      <c r="A40" s="12" t="s">
        <v>1</v>
      </c>
      <c r="B40" s="12" t="s">
        <v>2</v>
      </c>
      <c r="D40" s="19">
        <v>19800215039</v>
      </c>
      <c r="E40" s="19">
        <v>19800215039</v>
      </c>
      <c r="G40" s="12" t="s">
        <v>1</v>
      </c>
      <c r="H40" s="12" t="s">
        <v>2</v>
      </c>
      <c r="J40" s="19">
        <v>19800215039</v>
      </c>
      <c r="K40" s="19">
        <v>19800215039</v>
      </c>
      <c r="M40" s="12" t="s">
        <v>1</v>
      </c>
      <c r="N40" s="12" t="s">
        <v>2</v>
      </c>
      <c r="P40" s="19">
        <v>19800215039</v>
      </c>
    </row>
    <row r="41" spans="1:16" ht="30" x14ac:dyDescent="0.25">
      <c r="A41" s="12" t="s">
        <v>3</v>
      </c>
      <c r="B41" s="14" t="s">
        <v>4</v>
      </c>
      <c r="D41" s="19">
        <v>99</v>
      </c>
      <c r="E41" s="19">
        <v>99</v>
      </c>
      <c r="G41" s="12" t="s">
        <v>3</v>
      </c>
      <c r="H41" s="12" t="s">
        <v>4</v>
      </c>
      <c r="J41" s="27">
        <v>99</v>
      </c>
      <c r="K41" s="27">
        <v>99</v>
      </c>
      <c r="M41" s="12" t="s">
        <v>3</v>
      </c>
      <c r="N41" s="12" t="s">
        <v>4</v>
      </c>
      <c r="P41" s="27">
        <v>99</v>
      </c>
    </row>
    <row r="42" spans="1:16" x14ac:dyDescent="0.25">
      <c r="A42" s="12" t="s">
        <v>5</v>
      </c>
      <c r="B42" s="12" t="s">
        <v>216</v>
      </c>
      <c r="D42" s="27">
        <v>1979021504573</v>
      </c>
      <c r="E42" s="27">
        <v>1979021504573</v>
      </c>
      <c r="G42" s="12" t="s">
        <v>5</v>
      </c>
      <c r="H42" s="12" t="s">
        <v>216</v>
      </c>
      <c r="J42" s="27">
        <v>1979021504573</v>
      </c>
      <c r="K42" s="27">
        <v>1979021504573</v>
      </c>
      <c r="M42" s="12" t="s">
        <v>5</v>
      </c>
      <c r="N42" s="12" t="s">
        <v>216</v>
      </c>
      <c r="P42" s="27">
        <v>1979021504573</v>
      </c>
    </row>
    <row r="43" spans="1:16" x14ac:dyDescent="0.25">
      <c r="A43" s="12" t="s">
        <v>6</v>
      </c>
      <c r="B43" s="12" t="s">
        <v>7</v>
      </c>
      <c r="D43" s="27">
        <v>1985120488327</v>
      </c>
      <c r="E43" s="27">
        <v>1985120488327</v>
      </c>
      <c r="G43" s="12" t="s">
        <v>6</v>
      </c>
      <c r="H43" s="12" t="s">
        <v>7</v>
      </c>
      <c r="J43" s="27">
        <v>1985120488327</v>
      </c>
      <c r="K43" s="27">
        <v>1985120488327</v>
      </c>
      <c r="M43" s="12" t="s">
        <v>6</v>
      </c>
      <c r="N43" s="12" t="s">
        <v>7</v>
      </c>
      <c r="P43" s="27">
        <v>1985120488327</v>
      </c>
    </row>
    <row r="44" spans="1:16" x14ac:dyDescent="0.25">
      <c r="A44" s="12" t="s">
        <v>8</v>
      </c>
      <c r="B44" s="12" t="s">
        <v>9</v>
      </c>
      <c r="D44" s="19" t="s">
        <v>240</v>
      </c>
      <c r="E44" s="19" t="s">
        <v>240</v>
      </c>
      <c r="G44" s="12" t="s">
        <v>8</v>
      </c>
      <c r="H44" s="12" t="s">
        <v>9</v>
      </c>
      <c r="J44" s="19" t="s">
        <v>240</v>
      </c>
      <c r="K44" s="19" t="s">
        <v>240</v>
      </c>
      <c r="M44" s="12" t="s">
        <v>8</v>
      </c>
      <c r="N44" s="12" t="s">
        <v>9</v>
      </c>
      <c r="P44" s="19" t="s">
        <v>240</v>
      </c>
    </row>
    <row r="45" spans="1:16" x14ac:dyDescent="0.25">
      <c r="A45" s="100" t="s">
        <v>10</v>
      </c>
      <c r="B45" s="12" t="s">
        <v>11</v>
      </c>
      <c r="D45" s="19">
        <v>9999</v>
      </c>
      <c r="E45" s="19">
        <v>9999</v>
      </c>
      <c r="G45" s="100" t="s">
        <v>10</v>
      </c>
      <c r="H45" s="12" t="s">
        <v>11</v>
      </c>
      <c r="J45" s="19">
        <v>9999</v>
      </c>
      <c r="K45" s="19">
        <v>9999</v>
      </c>
      <c r="M45" s="100" t="s">
        <v>10</v>
      </c>
      <c r="N45" s="12" t="s">
        <v>11</v>
      </c>
      <c r="P45" s="19">
        <v>9999</v>
      </c>
    </row>
    <row r="46" spans="1:16" x14ac:dyDescent="0.25">
      <c r="A46" s="100" t="s">
        <v>12</v>
      </c>
      <c r="B46" s="12" t="s">
        <v>215</v>
      </c>
      <c r="D46" s="19" t="s">
        <v>71</v>
      </c>
      <c r="E46" s="19" t="s">
        <v>71</v>
      </c>
      <c r="G46" s="100" t="s">
        <v>12</v>
      </c>
      <c r="H46" s="12" t="s">
        <v>215</v>
      </c>
      <c r="J46" s="19" t="s">
        <v>99</v>
      </c>
      <c r="K46" s="19" t="s">
        <v>99</v>
      </c>
      <c r="M46" s="100" t="s">
        <v>12</v>
      </c>
      <c r="N46" s="12" t="s">
        <v>215</v>
      </c>
      <c r="P46" s="19" t="s">
        <v>105</v>
      </c>
    </row>
    <row r="47" spans="1:16" x14ac:dyDescent="0.25">
      <c r="A47" s="12" t="s">
        <v>13</v>
      </c>
      <c r="B47" s="12" t="s">
        <v>14</v>
      </c>
      <c r="D47" s="19">
        <v>1</v>
      </c>
      <c r="E47" s="19">
        <v>1</v>
      </c>
      <c r="G47" s="12" t="s">
        <v>13</v>
      </c>
      <c r="H47" s="12" t="s">
        <v>14</v>
      </c>
      <c r="J47" s="19">
        <v>1</v>
      </c>
      <c r="K47" s="19">
        <v>1</v>
      </c>
      <c r="M47" s="12" t="s">
        <v>13</v>
      </c>
      <c r="N47" s="12" t="s">
        <v>14</v>
      </c>
      <c r="P47" s="19">
        <v>1</v>
      </c>
    </row>
    <row r="48" spans="1:16" x14ac:dyDescent="0.25">
      <c r="A48" s="100" t="s">
        <v>15</v>
      </c>
      <c r="B48" s="12" t="s">
        <v>15</v>
      </c>
      <c r="D48" s="19">
        <v>2020</v>
      </c>
      <c r="E48" s="19">
        <v>2021</v>
      </c>
      <c r="G48" s="100" t="s">
        <v>15</v>
      </c>
      <c r="H48" s="12" t="s">
        <v>15</v>
      </c>
      <c r="J48" s="19">
        <v>2020</v>
      </c>
      <c r="K48" s="19">
        <v>2021</v>
      </c>
      <c r="M48" s="100" t="s">
        <v>15</v>
      </c>
      <c r="N48" s="12" t="s">
        <v>15</v>
      </c>
      <c r="P48" s="19">
        <v>2020</v>
      </c>
    </row>
    <row r="49" spans="1:16" x14ac:dyDescent="0.25">
      <c r="A49" s="100" t="s">
        <v>16</v>
      </c>
      <c r="B49" s="12" t="s">
        <v>17</v>
      </c>
      <c r="D49" s="25">
        <v>43831</v>
      </c>
      <c r="E49" s="25">
        <v>44197</v>
      </c>
      <c r="G49" s="100" t="s">
        <v>16</v>
      </c>
      <c r="H49" s="12" t="s">
        <v>17</v>
      </c>
      <c r="J49" s="25">
        <v>43831</v>
      </c>
      <c r="K49" s="25">
        <v>44197</v>
      </c>
      <c r="M49" s="100" t="s">
        <v>16</v>
      </c>
      <c r="N49" s="12" t="s">
        <v>17</v>
      </c>
      <c r="P49" s="25">
        <v>43831</v>
      </c>
    </row>
    <row r="50" spans="1:16" x14ac:dyDescent="0.25">
      <c r="A50" s="100" t="s">
        <v>18</v>
      </c>
      <c r="B50" s="12" t="s">
        <v>19</v>
      </c>
      <c r="D50" s="25">
        <v>44196</v>
      </c>
      <c r="E50" s="25">
        <v>44561</v>
      </c>
      <c r="G50" s="100" t="s">
        <v>18</v>
      </c>
      <c r="H50" s="12" t="s">
        <v>19</v>
      </c>
      <c r="J50" s="25">
        <v>44196</v>
      </c>
      <c r="K50" s="25">
        <v>44561</v>
      </c>
      <c r="M50" s="100" t="s">
        <v>18</v>
      </c>
      <c r="N50" s="12" t="s">
        <v>19</v>
      </c>
      <c r="P50" s="25">
        <v>44196</v>
      </c>
    </row>
    <row r="51" spans="1:16" x14ac:dyDescent="0.25">
      <c r="A51" s="3"/>
      <c r="B51" s="4"/>
      <c r="G51" s="3"/>
      <c r="H51" s="4"/>
      <c r="M51" s="3"/>
      <c r="N51" s="4"/>
    </row>
    <row r="52" spans="1:16" x14ac:dyDescent="0.25">
      <c r="A52" s="3"/>
      <c r="B52" s="4"/>
      <c r="G52" s="3"/>
      <c r="H52" s="4"/>
      <c r="M52" s="3"/>
      <c r="N52" s="4"/>
    </row>
    <row r="53" spans="1:16" ht="15.75" x14ac:dyDescent="0.25">
      <c r="A53" s="5"/>
      <c r="B53" s="4"/>
      <c r="G53" s="5"/>
      <c r="H53" s="4"/>
      <c r="M53" s="5"/>
      <c r="N53" s="4"/>
    </row>
    <row r="54" spans="1:16" x14ac:dyDescent="0.25">
      <c r="A54" s="3"/>
      <c r="B54" s="4"/>
      <c r="G54" s="3"/>
      <c r="H54" s="4"/>
      <c r="M54" s="3"/>
      <c r="N54" s="4"/>
    </row>
    <row r="55" spans="1:16" ht="15.75" x14ac:dyDescent="0.25">
      <c r="A55" s="5"/>
      <c r="B55" s="4"/>
      <c r="G55" s="5"/>
      <c r="H55" s="4"/>
      <c r="M55" s="5"/>
      <c r="N55" s="4"/>
    </row>
    <row r="56" spans="1:16" x14ac:dyDescent="0.25">
      <c r="A56" s="1"/>
      <c r="G56" s="1"/>
      <c r="M56" s="1"/>
    </row>
  </sheetData>
  <mergeCells count="2">
    <mergeCell ref="D2:E2"/>
    <mergeCell ref="J2:K2"/>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CCCCFF"/>
  </sheetPr>
  <dimension ref="A1:P64"/>
  <sheetViews>
    <sheetView showGridLines="0" zoomScaleNormal="100" workbookViewId="0">
      <pane ySplit="1" topLeftCell="A2" activePane="bottomLeft" state="frozen"/>
      <selection pane="bottomLeft"/>
    </sheetView>
  </sheetViews>
  <sheetFormatPr baseColWidth="10" defaultColWidth="10.85546875" defaultRowHeight="15" x14ac:dyDescent="0.25"/>
  <cols>
    <col min="1" max="1" width="27.7109375" customWidth="1"/>
    <col min="2" max="2" width="116" style="37" customWidth="1"/>
    <col min="3" max="3" width="1.85546875" customWidth="1"/>
    <col min="4" max="5" width="16.28515625" customWidth="1"/>
    <col min="6" max="6" width="5.28515625" customWidth="1"/>
    <col min="7" max="7" width="27.7109375" customWidth="1"/>
    <col min="8" max="8" width="116" style="37" customWidth="1"/>
    <col min="9" max="9" width="1.85546875" customWidth="1"/>
    <col min="10" max="11" width="16.28515625" customWidth="1"/>
    <col min="12" max="12" width="5.28515625" customWidth="1"/>
    <col min="13" max="13" width="27.7109375" customWidth="1"/>
    <col min="14" max="14" width="116" style="37" customWidth="1"/>
    <col min="15" max="15" width="1.85546875" customWidth="1"/>
    <col min="16" max="16" width="16.28515625" customWidth="1"/>
  </cols>
  <sheetData>
    <row r="1" spans="1:16" ht="21" x14ac:dyDescent="0.25">
      <c r="A1" s="40" t="s">
        <v>96</v>
      </c>
      <c r="G1" s="40" t="s">
        <v>98</v>
      </c>
      <c r="M1" s="40" t="s">
        <v>104</v>
      </c>
    </row>
    <row r="2" spans="1:16" x14ac:dyDescent="0.25">
      <c r="D2" s="237" t="s">
        <v>60</v>
      </c>
      <c r="E2" s="237"/>
      <c r="J2" s="237" t="s">
        <v>60</v>
      </c>
      <c r="K2" s="237"/>
      <c r="P2" s="67" t="s">
        <v>60</v>
      </c>
    </row>
    <row r="3" spans="1:16" ht="15.75" x14ac:dyDescent="0.25">
      <c r="A3" s="9" t="s">
        <v>46</v>
      </c>
      <c r="B3" s="38"/>
      <c r="D3" s="23" t="s">
        <v>61</v>
      </c>
      <c r="E3" s="23" t="s">
        <v>62</v>
      </c>
      <c r="G3" s="9" t="s">
        <v>46</v>
      </c>
      <c r="H3" s="38"/>
      <c r="J3" s="23" t="s">
        <v>61</v>
      </c>
      <c r="K3" s="23" t="s">
        <v>62</v>
      </c>
      <c r="M3" s="9" t="s">
        <v>46</v>
      </c>
      <c r="N3" s="38"/>
      <c r="P3" s="23" t="s">
        <v>61</v>
      </c>
    </row>
    <row r="4" spans="1:16" ht="5.0999999999999996" customHeight="1" x14ac:dyDescent="0.25">
      <c r="A4" s="9"/>
      <c r="B4" s="38"/>
      <c r="D4" s="22"/>
      <c r="E4" s="22"/>
      <c r="G4" s="9"/>
      <c r="H4" s="38"/>
      <c r="J4" s="22"/>
      <c r="K4" s="22"/>
      <c r="M4" s="9"/>
      <c r="N4" s="38"/>
      <c r="P4" s="22"/>
    </row>
    <row r="5" spans="1:16" x14ac:dyDescent="0.25">
      <c r="A5" s="100" t="s">
        <v>47</v>
      </c>
      <c r="B5" s="12" t="s">
        <v>48</v>
      </c>
      <c r="D5" s="19" t="s">
        <v>100</v>
      </c>
      <c r="E5" s="19" t="s">
        <v>48</v>
      </c>
      <c r="G5" s="100" t="s">
        <v>47</v>
      </c>
      <c r="H5" s="12" t="s">
        <v>48</v>
      </c>
      <c r="J5" s="19" t="s">
        <v>100</v>
      </c>
      <c r="K5" s="19" t="s">
        <v>48</v>
      </c>
      <c r="M5" s="46"/>
      <c r="N5" s="54"/>
      <c r="P5" s="53"/>
    </row>
    <row r="6" spans="1:16" ht="18" customHeight="1" x14ac:dyDescent="0.25">
      <c r="A6" s="49" t="s">
        <v>49</v>
      </c>
      <c r="B6" s="13" t="s">
        <v>236</v>
      </c>
      <c r="D6" s="17">
        <v>43922</v>
      </c>
      <c r="E6" s="17">
        <v>43922</v>
      </c>
      <c r="G6" s="49" t="s">
        <v>49</v>
      </c>
      <c r="H6" s="13" t="s">
        <v>236</v>
      </c>
      <c r="J6" s="17">
        <v>43922</v>
      </c>
      <c r="K6" s="17">
        <v>43922</v>
      </c>
      <c r="M6" s="46"/>
      <c r="N6" s="74"/>
      <c r="P6" s="73"/>
    </row>
    <row r="7" spans="1:16" x14ac:dyDescent="0.25">
      <c r="A7" s="100" t="s">
        <v>50</v>
      </c>
      <c r="B7" s="13" t="s">
        <v>51</v>
      </c>
      <c r="D7" s="16"/>
      <c r="E7" s="17">
        <v>44454</v>
      </c>
      <c r="G7" s="100" t="s">
        <v>50</v>
      </c>
      <c r="H7" s="13" t="s">
        <v>51</v>
      </c>
      <c r="J7" s="16"/>
      <c r="K7" s="17">
        <v>44454</v>
      </c>
      <c r="M7" s="71"/>
      <c r="N7" s="71"/>
      <c r="P7" s="72"/>
    </row>
    <row r="8" spans="1:16" ht="60" x14ac:dyDescent="0.25">
      <c r="A8" s="12" t="s">
        <v>52</v>
      </c>
      <c r="B8" s="140" t="s">
        <v>223</v>
      </c>
      <c r="D8" s="48"/>
      <c r="E8" s="48" t="s">
        <v>101</v>
      </c>
      <c r="G8" s="12" t="s">
        <v>52</v>
      </c>
      <c r="H8" s="140" t="s">
        <v>223</v>
      </c>
      <c r="J8" s="48"/>
      <c r="K8" s="48" t="s">
        <v>101</v>
      </c>
      <c r="M8" s="46"/>
      <c r="N8" s="46"/>
      <c r="P8" s="44"/>
    </row>
    <row r="9" spans="1:16" ht="17.25" x14ac:dyDescent="0.25">
      <c r="A9" s="100" t="s">
        <v>53</v>
      </c>
      <c r="B9" s="12" t="s">
        <v>246</v>
      </c>
      <c r="D9" s="16"/>
      <c r="E9" s="20">
        <v>3000</v>
      </c>
      <c r="G9" s="100" t="s">
        <v>53</v>
      </c>
      <c r="H9" s="12" t="s">
        <v>246</v>
      </c>
      <c r="J9" s="16"/>
      <c r="K9" s="20">
        <v>1500</v>
      </c>
      <c r="M9" s="46"/>
      <c r="N9" s="46"/>
      <c r="P9" s="44"/>
    </row>
    <row r="10" spans="1:16" ht="17.25" x14ac:dyDescent="0.25">
      <c r="A10" s="100" t="s">
        <v>54</v>
      </c>
      <c r="B10" s="12" t="s">
        <v>247</v>
      </c>
      <c r="D10" s="16"/>
      <c r="E10" s="21"/>
      <c r="G10" s="59"/>
      <c r="H10" s="59"/>
      <c r="J10" s="57"/>
      <c r="K10" s="57"/>
      <c r="M10" s="46"/>
      <c r="N10" s="46"/>
      <c r="P10" s="44"/>
    </row>
    <row r="11" spans="1:16" x14ac:dyDescent="0.25">
      <c r="A11" s="91" t="s">
        <v>167</v>
      </c>
      <c r="B11" s="91" t="s">
        <v>168</v>
      </c>
      <c r="D11" s="16"/>
      <c r="E11" s="95">
        <v>0</v>
      </c>
      <c r="G11" s="91" t="s">
        <v>167</v>
      </c>
      <c r="H11" s="91" t="s">
        <v>168</v>
      </c>
      <c r="J11" s="16"/>
      <c r="K11" s="95">
        <v>0</v>
      </c>
      <c r="M11" s="46"/>
      <c r="N11" s="46"/>
      <c r="P11" s="44"/>
    </row>
    <row r="12" spans="1:16" x14ac:dyDescent="0.25">
      <c r="A12" s="100" t="s">
        <v>55</v>
      </c>
      <c r="B12" s="12" t="s">
        <v>56</v>
      </c>
      <c r="D12" s="16"/>
      <c r="E12" s="21"/>
      <c r="G12" s="60"/>
      <c r="H12" s="60"/>
      <c r="J12" s="45"/>
      <c r="K12" s="58"/>
      <c r="M12" s="46"/>
      <c r="N12" s="46"/>
      <c r="P12" s="44"/>
    </row>
    <row r="13" spans="1:16" x14ac:dyDescent="0.25">
      <c r="A13" s="100" t="s">
        <v>57</v>
      </c>
      <c r="B13" s="12" t="s">
        <v>58</v>
      </c>
      <c r="D13" s="16"/>
      <c r="E13" s="20">
        <f>+E9*1.4%</f>
        <v>41.999999999999993</v>
      </c>
      <c r="G13" s="100" t="s">
        <v>57</v>
      </c>
      <c r="H13" s="12" t="s">
        <v>58</v>
      </c>
      <c r="J13" s="16"/>
      <c r="K13" s="20">
        <f>+K9*1.4%</f>
        <v>20.999999999999996</v>
      </c>
      <c r="M13" s="46"/>
      <c r="N13" s="46"/>
      <c r="P13" s="44"/>
    </row>
    <row r="14" spans="1:16" x14ac:dyDescent="0.25">
      <c r="A14" s="100" t="s">
        <v>59</v>
      </c>
      <c r="B14" s="12" t="s">
        <v>109</v>
      </c>
      <c r="D14" s="20"/>
      <c r="E14" s="20">
        <f>+E9-E13</f>
        <v>2958</v>
      </c>
      <c r="G14" s="100" t="s">
        <v>59</v>
      </c>
      <c r="H14" s="12" t="s">
        <v>109</v>
      </c>
      <c r="J14" s="20"/>
      <c r="K14" s="20">
        <f>+K9-K13</f>
        <v>1479</v>
      </c>
      <c r="M14" s="46"/>
      <c r="N14" s="46"/>
      <c r="P14" s="44"/>
    </row>
    <row r="15" spans="1:16" x14ac:dyDescent="0.25">
      <c r="A15" s="6"/>
      <c r="B15" s="6"/>
      <c r="G15" s="6"/>
      <c r="H15" s="6"/>
      <c r="M15" s="6"/>
      <c r="N15" s="6"/>
    </row>
    <row r="16" spans="1:16" ht="15.75" x14ac:dyDescent="0.25">
      <c r="A16" s="9" t="s">
        <v>40</v>
      </c>
      <c r="B16" s="38"/>
      <c r="G16" s="9" t="s">
        <v>40</v>
      </c>
      <c r="H16" s="38"/>
      <c r="M16" s="9" t="s">
        <v>40</v>
      </c>
      <c r="N16" s="38"/>
    </row>
    <row r="17" spans="1:16" ht="5.0999999999999996" customHeight="1" x14ac:dyDescent="0.25">
      <c r="A17" s="9"/>
      <c r="B17" s="38"/>
      <c r="D17" s="22"/>
      <c r="E17" s="22"/>
      <c r="G17" s="9"/>
      <c r="H17" s="38"/>
      <c r="J17" s="22"/>
      <c r="K17" s="22"/>
      <c r="M17" s="9"/>
      <c r="N17" s="38"/>
      <c r="P17" s="22"/>
    </row>
    <row r="18" spans="1:16" ht="45" x14ac:dyDescent="0.25">
      <c r="A18" s="100" t="s">
        <v>41</v>
      </c>
      <c r="B18" s="13" t="s">
        <v>308</v>
      </c>
      <c r="D18" s="21">
        <f>1/4*2400</f>
        <v>600</v>
      </c>
      <c r="E18" s="21"/>
      <c r="G18" s="100" t="s">
        <v>42</v>
      </c>
      <c r="H18" s="12" t="s">
        <v>43</v>
      </c>
      <c r="J18" s="20">
        <v>300</v>
      </c>
      <c r="K18" s="20"/>
      <c r="M18" s="46"/>
      <c r="N18" s="46"/>
      <c r="P18" s="44"/>
    </row>
    <row r="19" spans="1:16" x14ac:dyDescent="0.25">
      <c r="A19" s="6"/>
      <c r="B19" s="6"/>
      <c r="G19" s="6"/>
      <c r="H19" s="6"/>
      <c r="M19" s="6"/>
      <c r="N19" s="6"/>
    </row>
    <row r="20" spans="1:16" ht="15.75" x14ac:dyDescent="0.25">
      <c r="A20" s="9" t="s">
        <v>39</v>
      </c>
      <c r="B20" s="10" t="s">
        <v>238</v>
      </c>
      <c r="G20" s="9" t="s">
        <v>39</v>
      </c>
      <c r="H20" s="10" t="s">
        <v>238</v>
      </c>
      <c r="M20" s="9" t="s">
        <v>39</v>
      </c>
      <c r="N20" s="39"/>
    </row>
    <row r="21" spans="1:16" ht="5.0999999999999996" customHeight="1" x14ac:dyDescent="0.25">
      <c r="A21" s="9"/>
      <c r="B21" s="39"/>
      <c r="G21" s="9"/>
      <c r="H21" s="39"/>
      <c r="M21" s="9"/>
      <c r="N21" s="39"/>
    </row>
    <row r="22" spans="1:16" ht="30" x14ac:dyDescent="0.25">
      <c r="A22" s="100" t="s">
        <v>67</v>
      </c>
      <c r="B22" s="12" t="s">
        <v>188</v>
      </c>
      <c r="D22" s="20">
        <v>3000</v>
      </c>
      <c r="E22" s="21"/>
      <c r="G22" s="100" t="s">
        <v>64</v>
      </c>
      <c r="H22" s="12" t="s">
        <v>190</v>
      </c>
      <c r="J22" s="21">
        <v>1500</v>
      </c>
      <c r="K22" s="21"/>
      <c r="M22" s="46"/>
      <c r="N22" s="46"/>
      <c r="P22" s="44"/>
    </row>
    <row r="23" spans="1:16" ht="30" x14ac:dyDescent="0.25">
      <c r="A23" s="100" t="s">
        <v>63</v>
      </c>
      <c r="B23" s="12" t="s">
        <v>189</v>
      </c>
      <c r="D23" s="21"/>
      <c r="E23" s="21"/>
      <c r="G23" s="64"/>
      <c r="H23" s="64"/>
      <c r="I23" s="4"/>
      <c r="J23" s="57"/>
      <c r="K23" s="57"/>
      <c r="M23" s="46"/>
      <c r="N23" s="46"/>
      <c r="O23" s="4"/>
      <c r="P23" s="44"/>
    </row>
    <row r="24" spans="1:16" ht="30" x14ac:dyDescent="0.25">
      <c r="A24" s="12" t="s">
        <v>65</v>
      </c>
      <c r="B24" s="89" t="s">
        <v>229</v>
      </c>
      <c r="D24" s="21"/>
      <c r="E24" s="21"/>
      <c r="G24" s="46"/>
      <c r="H24" s="46"/>
      <c r="J24" s="44"/>
      <c r="K24" s="44"/>
      <c r="M24" s="46"/>
      <c r="N24" s="46"/>
      <c r="P24" s="44"/>
    </row>
    <row r="25" spans="1:16" ht="30" x14ac:dyDescent="0.25">
      <c r="A25" s="12" t="s">
        <v>66</v>
      </c>
      <c r="B25" s="12" t="s">
        <v>230</v>
      </c>
      <c r="D25" s="21"/>
      <c r="E25" s="21"/>
      <c r="G25" s="71"/>
      <c r="H25" s="71"/>
      <c r="J25" s="72"/>
      <c r="K25" s="72"/>
      <c r="M25" s="46"/>
      <c r="N25" s="46"/>
      <c r="P25" s="44"/>
    </row>
    <row r="26" spans="1:16" x14ac:dyDescent="0.25">
      <c r="A26" s="3"/>
      <c r="B26" s="38"/>
      <c r="G26" s="3"/>
      <c r="H26" s="38"/>
      <c r="M26" s="3"/>
      <c r="N26" s="38"/>
    </row>
    <row r="27" spans="1:16" ht="15.75" x14ac:dyDescent="0.25">
      <c r="A27" s="9" t="s">
        <v>27</v>
      </c>
      <c r="B27" s="38"/>
      <c r="G27" s="9" t="s">
        <v>27</v>
      </c>
      <c r="H27" s="38"/>
      <c r="M27" s="9" t="s">
        <v>27</v>
      </c>
      <c r="N27" s="38"/>
    </row>
    <row r="28" spans="1:16" ht="5.0999999999999996" customHeight="1" x14ac:dyDescent="0.25">
      <c r="A28" s="9"/>
      <c r="B28" s="38"/>
      <c r="G28" s="9"/>
      <c r="H28" s="38"/>
      <c r="M28" s="9"/>
      <c r="N28" s="38"/>
    </row>
    <row r="29" spans="1:16" x14ac:dyDescent="0.25">
      <c r="A29" s="12" t="s">
        <v>28</v>
      </c>
      <c r="B29" s="12" t="s">
        <v>231</v>
      </c>
      <c r="D29" s="21">
        <v>50000</v>
      </c>
      <c r="E29" s="21"/>
      <c r="G29" s="46"/>
      <c r="H29" s="46"/>
      <c r="J29" s="44"/>
      <c r="K29" s="44"/>
      <c r="M29" s="46"/>
      <c r="N29" s="46"/>
      <c r="P29" s="44"/>
    </row>
    <row r="30" spans="1:16" x14ac:dyDescent="0.25">
      <c r="A30" s="12" t="s">
        <v>29</v>
      </c>
      <c r="B30" s="12" t="s">
        <v>30</v>
      </c>
      <c r="D30" s="16">
        <v>1</v>
      </c>
      <c r="E30" s="16"/>
      <c r="G30" s="47"/>
      <c r="H30" s="47"/>
      <c r="J30" s="45"/>
      <c r="K30" s="45"/>
      <c r="M30" s="47"/>
      <c r="N30" s="47"/>
      <c r="P30" s="45"/>
    </row>
    <row r="31" spans="1:16" x14ac:dyDescent="0.25">
      <c r="A31" s="100" t="s">
        <v>31</v>
      </c>
      <c r="B31" s="12" t="s">
        <v>32</v>
      </c>
      <c r="D31" s="17">
        <v>43466</v>
      </c>
      <c r="E31" s="17">
        <v>43466</v>
      </c>
      <c r="G31" s="49" t="s">
        <v>31</v>
      </c>
      <c r="H31" s="12" t="s">
        <v>32</v>
      </c>
      <c r="J31" s="17">
        <v>43466</v>
      </c>
      <c r="K31" s="17">
        <v>43466</v>
      </c>
      <c r="M31" s="12" t="s">
        <v>31</v>
      </c>
      <c r="N31" s="12" t="s">
        <v>32</v>
      </c>
      <c r="P31" s="17">
        <v>43466</v>
      </c>
    </row>
    <row r="32" spans="1:16" x14ac:dyDescent="0.25">
      <c r="A32" s="12" t="s">
        <v>33</v>
      </c>
      <c r="B32" s="14" t="s">
        <v>97</v>
      </c>
      <c r="D32" s="17"/>
      <c r="E32" s="17"/>
      <c r="G32" s="12" t="s">
        <v>33</v>
      </c>
      <c r="H32" s="14" t="s">
        <v>97</v>
      </c>
      <c r="J32" s="17"/>
      <c r="K32" s="17"/>
      <c r="M32" s="12" t="s">
        <v>33</v>
      </c>
      <c r="N32" s="14" t="s">
        <v>97</v>
      </c>
      <c r="P32" s="17"/>
    </row>
    <row r="33" spans="1:16" x14ac:dyDescent="0.25">
      <c r="A33" s="12" t="s">
        <v>34</v>
      </c>
      <c r="B33" s="12" t="s">
        <v>35</v>
      </c>
      <c r="D33" s="17">
        <v>43466</v>
      </c>
      <c r="E33" s="17">
        <v>43466</v>
      </c>
      <c r="G33" s="12" t="s">
        <v>34</v>
      </c>
      <c r="H33" s="89" t="s">
        <v>35</v>
      </c>
      <c r="J33" s="17">
        <v>43466</v>
      </c>
      <c r="K33" s="17">
        <v>43466</v>
      </c>
      <c r="M33" s="12" t="s">
        <v>34</v>
      </c>
      <c r="N33" s="89" t="s">
        <v>35</v>
      </c>
      <c r="P33" s="17">
        <v>43466</v>
      </c>
    </row>
    <row r="34" spans="1:16" x14ac:dyDescent="0.25">
      <c r="A34" s="100" t="s">
        <v>36</v>
      </c>
      <c r="B34" s="89" t="s">
        <v>37</v>
      </c>
      <c r="D34" s="17">
        <v>43466</v>
      </c>
      <c r="E34" s="17">
        <v>43466</v>
      </c>
      <c r="G34" s="100" t="s">
        <v>36</v>
      </c>
      <c r="H34" s="89" t="s">
        <v>37</v>
      </c>
      <c r="J34" s="17">
        <v>43466</v>
      </c>
      <c r="K34" s="17">
        <v>43466</v>
      </c>
      <c r="M34" s="12" t="s">
        <v>36</v>
      </c>
      <c r="N34" s="89" t="s">
        <v>234</v>
      </c>
      <c r="P34" s="17">
        <v>43466</v>
      </c>
    </row>
    <row r="35" spans="1:16" ht="15.75" customHeight="1" x14ac:dyDescent="0.25">
      <c r="A35" s="100" t="s">
        <v>38</v>
      </c>
      <c r="B35" s="13" t="s">
        <v>236</v>
      </c>
      <c r="D35" s="17">
        <v>43922</v>
      </c>
      <c r="E35" s="17">
        <v>43922</v>
      </c>
      <c r="G35" s="12" t="s">
        <v>38</v>
      </c>
      <c r="H35" s="13" t="s">
        <v>236</v>
      </c>
      <c r="J35" s="17">
        <v>43922</v>
      </c>
      <c r="K35" s="17">
        <v>43922</v>
      </c>
      <c r="M35" s="12" t="s">
        <v>38</v>
      </c>
      <c r="N35" s="13" t="s">
        <v>236</v>
      </c>
      <c r="P35" s="17">
        <v>43922</v>
      </c>
    </row>
    <row r="36" spans="1:16" x14ac:dyDescent="0.25">
      <c r="A36" s="6"/>
      <c r="B36" s="7"/>
      <c r="G36" s="6"/>
      <c r="H36" s="7"/>
      <c r="M36" s="6"/>
      <c r="N36" s="7"/>
    </row>
    <row r="37" spans="1:16" ht="15.75" x14ac:dyDescent="0.25">
      <c r="A37" s="9" t="s">
        <v>26</v>
      </c>
      <c r="B37" s="211"/>
      <c r="G37" s="9"/>
      <c r="H37" s="211"/>
      <c r="M37" s="9"/>
      <c r="N37" s="211"/>
    </row>
    <row r="38" spans="1:16" ht="5.0999999999999996" customHeight="1" x14ac:dyDescent="0.25">
      <c r="A38" s="9"/>
      <c r="B38" s="211"/>
      <c r="G38" s="9"/>
      <c r="H38" s="211"/>
      <c r="M38" s="9"/>
      <c r="N38" s="211"/>
    </row>
    <row r="39" spans="1:16" x14ac:dyDescent="0.25">
      <c r="A39" s="212" t="s">
        <v>260</v>
      </c>
      <c r="B39" s="211"/>
      <c r="G39" s="3"/>
      <c r="H39" s="211"/>
      <c r="M39" s="3"/>
      <c r="N39" s="211"/>
    </row>
    <row r="40" spans="1:16" x14ac:dyDescent="0.25">
      <c r="A40" s="3"/>
      <c r="B40" s="211"/>
      <c r="G40" s="3"/>
      <c r="H40" s="211"/>
      <c r="M40" s="3"/>
      <c r="N40" s="211"/>
    </row>
    <row r="41" spans="1:16" ht="15.75" x14ac:dyDescent="0.25">
      <c r="A41" s="9" t="s">
        <v>20</v>
      </c>
      <c r="B41" s="38"/>
      <c r="G41" s="9" t="s">
        <v>20</v>
      </c>
      <c r="H41" s="211"/>
      <c r="M41" s="9" t="s">
        <v>20</v>
      </c>
      <c r="N41" s="211"/>
    </row>
    <row r="42" spans="1:16" ht="5.0999999999999996" customHeight="1" x14ac:dyDescent="0.25">
      <c r="A42" s="9"/>
      <c r="B42" s="38"/>
      <c r="G42" s="9"/>
      <c r="H42" s="211"/>
      <c r="M42" s="9"/>
      <c r="N42" s="211"/>
    </row>
    <row r="43" spans="1:16" x14ac:dyDescent="0.25">
      <c r="A43" s="12" t="s">
        <v>21</v>
      </c>
      <c r="B43" s="12" t="s">
        <v>22</v>
      </c>
      <c r="D43" s="16"/>
      <c r="E43" s="16"/>
      <c r="G43" s="12" t="s">
        <v>21</v>
      </c>
      <c r="H43" s="89" t="s">
        <v>22</v>
      </c>
      <c r="J43" s="16"/>
      <c r="K43" s="16"/>
      <c r="M43" s="12" t="s">
        <v>21</v>
      </c>
      <c r="N43" s="89" t="s">
        <v>22</v>
      </c>
      <c r="P43" s="16"/>
    </row>
    <row r="44" spans="1:16" ht="27.6" customHeight="1" x14ac:dyDescent="0.25">
      <c r="A44" s="100" t="s">
        <v>23</v>
      </c>
      <c r="B44" s="140" t="s">
        <v>233</v>
      </c>
      <c r="D44" s="26" t="s">
        <v>72</v>
      </c>
      <c r="E44" s="26" t="s">
        <v>72</v>
      </c>
      <c r="G44" s="100" t="s">
        <v>23</v>
      </c>
      <c r="H44" s="140" t="s">
        <v>233</v>
      </c>
      <c r="J44" s="26" t="s">
        <v>72</v>
      </c>
      <c r="K44" s="26" t="s">
        <v>72</v>
      </c>
      <c r="M44" s="100" t="s">
        <v>23</v>
      </c>
      <c r="N44" s="140" t="s">
        <v>233</v>
      </c>
      <c r="P44" s="26" t="s">
        <v>72</v>
      </c>
    </row>
    <row r="45" spans="1:16" x14ac:dyDescent="0.25">
      <c r="A45" s="3"/>
      <c r="B45" s="38"/>
      <c r="G45" s="3"/>
      <c r="H45" s="211"/>
      <c r="M45" s="3"/>
      <c r="N45" s="211"/>
    </row>
    <row r="46" spans="1:16" ht="15.75" x14ac:dyDescent="0.25">
      <c r="A46" s="8" t="s">
        <v>0</v>
      </c>
      <c r="G46" s="8" t="s">
        <v>0</v>
      </c>
      <c r="H46" s="213"/>
      <c r="M46" s="8" t="s">
        <v>0</v>
      </c>
      <c r="N46" s="213"/>
    </row>
    <row r="47" spans="1:16" ht="5.0999999999999996" customHeight="1" x14ac:dyDescent="0.25">
      <c r="A47" s="8"/>
      <c r="G47" s="8"/>
      <c r="M47" s="8"/>
    </row>
    <row r="48" spans="1:16" ht="13.5" customHeight="1" x14ac:dyDescent="0.25">
      <c r="A48" s="12" t="s">
        <v>1</v>
      </c>
      <c r="B48" s="12" t="s">
        <v>2</v>
      </c>
      <c r="D48" s="16">
        <v>19800215039</v>
      </c>
      <c r="E48" s="16">
        <v>19800215039</v>
      </c>
      <c r="G48" s="12" t="s">
        <v>1</v>
      </c>
      <c r="H48" s="12" t="s">
        <v>2</v>
      </c>
      <c r="J48" s="16">
        <v>19800215039</v>
      </c>
      <c r="K48" s="16">
        <v>19800215039</v>
      </c>
      <c r="M48" s="12" t="s">
        <v>1</v>
      </c>
      <c r="N48" s="12" t="s">
        <v>2</v>
      </c>
      <c r="P48" s="16">
        <v>19800215039</v>
      </c>
    </row>
    <row r="49" spans="1:16" ht="15" customHeight="1" x14ac:dyDescent="0.25">
      <c r="A49" s="12" t="s">
        <v>3</v>
      </c>
      <c r="B49" s="12" t="s">
        <v>4</v>
      </c>
      <c r="D49" s="18">
        <v>99</v>
      </c>
      <c r="E49" s="18">
        <v>99</v>
      </c>
      <c r="G49" s="12" t="s">
        <v>3</v>
      </c>
      <c r="H49" s="12" t="s">
        <v>4</v>
      </c>
      <c r="J49" s="18">
        <v>99</v>
      </c>
      <c r="K49" s="18">
        <v>99</v>
      </c>
      <c r="M49" s="12" t="s">
        <v>3</v>
      </c>
      <c r="N49" s="12" t="s">
        <v>4</v>
      </c>
      <c r="P49" s="18">
        <v>99</v>
      </c>
    </row>
    <row r="50" spans="1:16" x14ac:dyDescent="0.25">
      <c r="A50" s="12" t="s">
        <v>5</v>
      </c>
      <c r="B50" s="12" t="s">
        <v>216</v>
      </c>
      <c r="D50" s="18">
        <v>1979021504573</v>
      </c>
      <c r="E50" s="18">
        <v>1979021504573</v>
      </c>
      <c r="G50" s="12" t="s">
        <v>5</v>
      </c>
      <c r="H50" s="12" t="s">
        <v>216</v>
      </c>
      <c r="J50" s="18">
        <v>1979021504573</v>
      </c>
      <c r="K50" s="18">
        <v>1979021504573</v>
      </c>
      <c r="M50" s="12" t="s">
        <v>5</v>
      </c>
      <c r="N50" s="12" t="s">
        <v>216</v>
      </c>
      <c r="P50" s="18">
        <v>1979021504573</v>
      </c>
    </row>
    <row r="51" spans="1:16" x14ac:dyDescent="0.25">
      <c r="A51" s="12" t="s">
        <v>6</v>
      </c>
      <c r="B51" s="12" t="s">
        <v>7</v>
      </c>
      <c r="D51" s="18">
        <v>1985120488327</v>
      </c>
      <c r="E51" s="18">
        <v>1985120488327</v>
      </c>
      <c r="G51" s="12" t="s">
        <v>6</v>
      </c>
      <c r="H51" s="12" t="s">
        <v>7</v>
      </c>
      <c r="J51" s="18">
        <v>1985120488327</v>
      </c>
      <c r="K51" s="18">
        <v>1985120488327</v>
      </c>
      <c r="M51" s="12" t="s">
        <v>6</v>
      </c>
      <c r="N51" s="12" t="s">
        <v>7</v>
      </c>
      <c r="P51" s="18">
        <v>1985120488327</v>
      </c>
    </row>
    <row r="52" spans="1:16" x14ac:dyDescent="0.25">
      <c r="A52" s="12" t="s">
        <v>8</v>
      </c>
      <c r="B52" s="12" t="s">
        <v>9</v>
      </c>
      <c r="D52" s="19" t="s">
        <v>240</v>
      </c>
      <c r="E52" s="19" t="s">
        <v>240</v>
      </c>
      <c r="G52" s="12" t="s">
        <v>8</v>
      </c>
      <c r="H52" s="12" t="s">
        <v>9</v>
      </c>
      <c r="J52" s="19" t="s">
        <v>240</v>
      </c>
      <c r="K52" s="19" t="s">
        <v>240</v>
      </c>
      <c r="M52" s="12" t="s">
        <v>8</v>
      </c>
      <c r="N52" s="12" t="s">
        <v>9</v>
      </c>
      <c r="P52" s="19" t="s">
        <v>240</v>
      </c>
    </row>
    <row r="53" spans="1:16" x14ac:dyDescent="0.25">
      <c r="A53" s="100" t="s">
        <v>10</v>
      </c>
      <c r="B53" s="12" t="s">
        <v>11</v>
      </c>
      <c r="D53" s="16">
        <v>9999</v>
      </c>
      <c r="E53" s="16">
        <v>9999</v>
      </c>
      <c r="G53" s="100" t="s">
        <v>10</v>
      </c>
      <c r="H53" s="12" t="s">
        <v>11</v>
      </c>
      <c r="J53" s="16">
        <v>9999</v>
      </c>
      <c r="K53" s="16">
        <v>9999</v>
      </c>
      <c r="M53" s="100" t="s">
        <v>10</v>
      </c>
      <c r="N53" s="12" t="s">
        <v>11</v>
      </c>
      <c r="P53" s="16">
        <v>9999</v>
      </c>
    </row>
    <row r="54" spans="1:16" x14ac:dyDescent="0.25">
      <c r="A54" s="100" t="s">
        <v>12</v>
      </c>
      <c r="B54" s="12" t="s">
        <v>215</v>
      </c>
      <c r="D54" s="19" t="s">
        <v>71</v>
      </c>
      <c r="E54" s="19" t="s">
        <v>71</v>
      </c>
      <c r="G54" s="100" t="s">
        <v>12</v>
      </c>
      <c r="H54" s="12" t="s">
        <v>215</v>
      </c>
      <c r="J54" s="19" t="s">
        <v>99</v>
      </c>
      <c r="K54" s="19" t="s">
        <v>99</v>
      </c>
      <c r="M54" s="100" t="s">
        <v>12</v>
      </c>
      <c r="N54" s="12" t="s">
        <v>215</v>
      </c>
      <c r="P54" s="19" t="s">
        <v>105</v>
      </c>
    </row>
    <row r="55" spans="1:16" x14ac:dyDescent="0.25">
      <c r="A55" s="12" t="s">
        <v>13</v>
      </c>
      <c r="B55" s="12" t="s">
        <v>14</v>
      </c>
      <c r="D55" s="16">
        <v>1</v>
      </c>
      <c r="E55" s="16">
        <v>1</v>
      </c>
      <c r="G55" s="12" t="s">
        <v>13</v>
      </c>
      <c r="H55" s="12" t="s">
        <v>14</v>
      </c>
      <c r="J55" s="16">
        <v>1</v>
      </c>
      <c r="K55" s="16">
        <v>1</v>
      </c>
      <c r="M55" s="12" t="s">
        <v>13</v>
      </c>
      <c r="N55" s="12" t="s">
        <v>14</v>
      </c>
      <c r="P55" s="16">
        <v>1</v>
      </c>
    </row>
    <row r="56" spans="1:16" x14ac:dyDescent="0.25">
      <c r="A56" s="100" t="s">
        <v>15</v>
      </c>
      <c r="B56" s="12" t="s">
        <v>15</v>
      </c>
      <c r="D56" s="16">
        <v>2020</v>
      </c>
      <c r="E56" s="16">
        <v>2021</v>
      </c>
      <c r="G56" s="100" t="s">
        <v>15</v>
      </c>
      <c r="H56" s="12" t="s">
        <v>15</v>
      </c>
      <c r="J56" s="16">
        <v>2020</v>
      </c>
      <c r="K56" s="16">
        <v>2021</v>
      </c>
      <c r="M56" s="100" t="s">
        <v>15</v>
      </c>
      <c r="N56" s="12" t="s">
        <v>15</v>
      </c>
      <c r="P56" s="16">
        <v>2020</v>
      </c>
    </row>
    <row r="57" spans="1:16" x14ac:dyDescent="0.25">
      <c r="A57" s="100" t="s">
        <v>16</v>
      </c>
      <c r="B57" s="12" t="s">
        <v>17</v>
      </c>
      <c r="D57" s="17">
        <v>43831</v>
      </c>
      <c r="E57" s="17">
        <v>44197</v>
      </c>
      <c r="G57" s="100" t="s">
        <v>16</v>
      </c>
      <c r="H57" s="12" t="s">
        <v>17</v>
      </c>
      <c r="J57" s="17">
        <v>43831</v>
      </c>
      <c r="K57" s="17">
        <v>44197</v>
      </c>
      <c r="M57" s="100" t="s">
        <v>16</v>
      </c>
      <c r="N57" s="12" t="s">
        <v>17</v>
      </c>
      <c r="P57" s="17">
        <v>43831</v>
      </c>
    </row>
    <row r="58" spans="1:16" x14ac:dyDescent="0.25">
      <c r="A58" s="100" t="s">
        <v>18</v>
      </c>
      <c r="B58" s="12" t="s">
        <v>19</v>
      </c>
      <c r="D58" s="17">
        <v>44196</v>
      </c>
      <c r="E58" s="17">
        <v>44561</v>
      </c>
      <c r="G58" s="100" t="s">
        <v>18</v>
      </c>
      <c r="H58" s="12" t="s">
        <v>19</v>
      </c>
      <c r="J58" s="17">
        <v>44196</v>
      </c>
      <c r="K58" s="17">
        <v>44561</v>
      </c>
      <c r="M58" s="100" t="s">
        <v>18</v>
      </c>
      <c r="N58" s="12" t="s">
        <v>19</v>
      </c>
      <c r="P58" s="17">
        <v>44196</v>
      </c>
    </row>
    <row r="59" spans="1:16" x14ac:dyDescent="0.25">
      <c r="A59" s="3"/>
      <c r="B59" s="38"/>
      <c r="G59" s="3"/>
      <c r="H59" s="38"/>
      <c r="M59" s="3"/>
      <c r="N59" s="38"/>
    </row>
    <row r="60" spans="1:16" x14ac:dyDescent="0.25">
      <c r="A60" s="3"/>
      <c r="B60" s="38"/>
      <c r="G60" s="3"/>
      <c r="H60" s="38"/>
      <c r="M60" s="3"/>
      <c r="N60" s="38"/>
    </row>
    <row r="61" spans="1:16" ht="15.75" x14ac:dyDescent="0.25">
      <c r="A61" s="5"/>
      <c r="B61" s="38"/>
      <c r="G61" s="5"/>
      <c r="H61" s="38"/>
      <c r="M61" s="5"/>
      <c r="N61" s="38"/>
    </row>
    <row r="62" spans="1:16" x14ac:dyDescent="0.25">
      <c r="A62" s="3"/>
      <c r="B62" s="38"/>
      <c r="G62" s="3"/>
      <c r="H62" s="38"/>
      <c r="M62" s="3"/>
      <c r="N62" s="38"/>
    </row>
    <row r="63" spans="1:16" ht="15.75" x14ac:dyDescent="0.25">
      <c r="A63" s="5"/>
      <c r="B63" s="38"/>
      <c r="G63" s="5"/>
      <c r="H63" s="38"/>
      <c r="M63" s="5"/>
      <c r="N63" s="38"/>
    </row>
    <row r="64" spans="1:16" x14ac:dyDescent="0.25">
      <c r="A64" s="1"/>
      <c r="G64" s="1"/>
      <c r="M64" s="1"/>
    </row>
  </sheetData>
  <mergeCells count="2">
    <mergeCell ref="D2:E2"/>
    <mergeCell ref="J2:K2"/>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CCFF"/>
  </sheetPr>
  <dimension ref="A1:P63"/>
  <sheetViews>
    <sheetView showGridLines="0" zoomScaleNormal="100" workbookViewId="0">
      <pane ySplit="1" topLeftCell="A2" activePane="bottomLeft" state="frozen"/>
      <selection pane="bottomLeft"/>
    </sheetView>
  </sheetViews>
  <sheetFormatPr baseColWidth="10" defaultColWidth="10.85546875" defaultRowHeight="15" x14ac:dyDescent="0.25"/>
  <cols>
    <col min="1" max="1" width="27.7109375" customWidth="1"/>
    <col min="2" max="2" width="116" customWidth="1"/>
    <col min="3" max="3" width="1.85546875" customWidth="1"/>
    <col min="4" max="5" width="16.140625" style="24" customWidth="1"/>
    <col min="6" max="6" width="5.28515625" customWidth="1"/>
    <col min="7" max="7" width="27.7109375" customWidth="1"/>
    <col min="8" max="8" width="116" customWidth="1"/>
    <col min="9" max="9" width="1.85546875" customWidth="1"/>
    <col min="10" max="11" width="16.140625" style="24" customWidth="1"/>
    <col min="12" max="12" width="5.28515625" customWidth="1"/>
    <col min="13" max="13" width="27.7109375" customWidth="1"/>
    <col min="14" max="14" width="116" customWidth="1"/>
    <col min="15" max="15" width="1.85546875" customWidth="1"/>
    <col min="16" max="16" width="16.140625" style="24" customWidth="1"/>
  </cols>
  <sheetData>
    <row r="1" spans="1:16" ht="21" x14ac:dyDescent="0.25">
      <c r="A1" s="40" t="s">
        <v>96</v>
      </c>
      <c r="B1" s="37"/>
      <c r="D1"/>
      <c r="E1"/>
      <c r="G1" s="40" t="s">
        <v>98</v>
      </c>
      <c r="H1" s="37"/>
      <c r="J1"/>
      <c r="K1"/>
      <c r="M1" s="40" t="s">
        <v>104</v>
      </c>
      <c r="N1" s="37"/>
      <c r="P1"/>
    </row>
    <row r="2" spans="1:16" x14ac:dyDescent="0.25">
      <c r="D2" s="237" t="s">
        <v>60</v>
      </c>
      <c r="E2" s="237"/>
      <c r="J2" s="237" t="s">
        <v>60</v>
      </c>
      <c r="K2" s="237"/>
      <c r="P2" s="67" t="s">
        <v>60</v>
      </c>
    </row>
    <row r="3" spans="1:16" ht="15.75" x14ac:dyDescent="0.25">
      <c r="A3" s="9" t="s">
        <v>46</v>
      </c>
      <c r="B3" s="4"/>
      <c r="D3" s="23" t="s">
        <v>61</v>
      </c>
      <c r="E3" s="23" t="s">
        <v>62</v>
      </c>
      <c r="G3" s="9" t="s">
        <v>46</v>
      </c>
      <c r="H3" s="4"/>
      <c r="J3" s="23" t="s">
        <v>61</v>
      </c>
      <c r="K3" s="23" t="s">
        <v>62</v>
      </c>
      <c r="M3" s="9" t="s">
        <v>46</v>
      </c>
      <c r="N3" s="4"/>
      <c r="P3" s="23" t="s">
        <v>61</v>
      </c>
    </row>
    <row r="4" spans="1:16" ht="5.0999999999999996" customHeight="1" x14ac:dyDescent="0.25">
      <c r="A4" s="9"/>
      <c r="B4" s="4"/>
      <c r="G4" s="9"/>
      <c r="H4" s="4"/>
      <c r="M4" s="9"/>
      <c r="N4" s="4"/>
    </row>
    <row r="5" spans="1:16" x14ac:dyDescent="0.25">
      <c r="A5" s="12" t="s">
        <v>47</v>
      </c>
      <c r="B5" s="12" t="s">
        <v>74</v>
      </c>
      <c r="D5" s="19" t="s">
        <v>100</v>
      </c>
      <c r="E5" s="19" t="s">
        <v>102</v>
      </c>
      <c r="G5" s="12" t="s">
        <v>47</v>
      </c>
      <c r="H5" s="12" t="s">
        <v>74</v>
      </c>
      <c r="J5" s="19" t="s">
        <v>100</v>
      </c>
      <c r="K5" s="19" t="s">
        <v>102</v>
      </c>
      <c r="M5" s="46"/>
      <c r="N5" s="46"/>
      <c r="P5" s="53"/>
    </row>
    <row r="6" spans="1:16" ht="15.75" customHeight="1" x14ac:dyDescent="0.25">
      <c r="A6" s="49" t="s">
        <v>49</v>
      </c>
      <c r="B6" s="13" t="s">
        <v>236</v>
      </c>
      <c r="D6" s="25">
        <v>43922</v>
      </c>
      <c r="E6" s="25">
        <v>43922</v>
      </c>
      <c r="G6" s="49" t="s">
        <v>49</v>
      </c>
      <c r="H6" s="13" t="s">
        <v>236</v>
      </c>
      <c r="J6" s="25">
        <v>43922</v>
      </c>
      <c r="K6" s="25">
        <v>43922</v>
      </c>
      <c r="M6" s="46"/>
      <c r="N6" s="75"/>
      <c r="P6" s="76"/>
    </row>
    <row r="7" spans="1:16" x14ac:dyDescent="0.25">
      <c r="A7" s="100" t="s">
        <v>50</v>
      </c>
      <c r="B7" s="13" t="s">
        <v>79</v>
      </c>
      <c r="D7" s="19"/>
      <c r="E7" s="25">
        <v>44454</v>
      </c>
      <c r="G7" s="100" t="s">
        <v>50</v>
      </c>
      <c r="H7" s="13" t="s">
        <v>79</v>
      </c>
      <c r="J7" s="19"/>
      <c r="K7" s="25">
        <v>44454</v>
      </c>
      <c r="M7" s="71"/>
      <c r="N7" s="71"/>
      <c r="P7" s="72"/>
    </row>
    <row r="8" spans="1:16" ht="60" x14ac:dyDescent="0.25">
      <c r="A8" s="100" t="s">
        <v>75</v>
      </c>
      <c r="B8" s="12" t="s">
        <v>239</v>
      </c>
      <c r="D8" s="19"/>
      <c r="E8" s="177">
        <v>1</v>
      </c>
      <c r="G8" s="100" t="s">
        <v>75</v>
      </c>
      <c r="H8" s="12" t="s">
        <v>239</v>
      </c>
      <c r="J8" s="19"/>
      <c r="K8" s="177">
        <v>1</v>
      </c>
      <c r="M8" s="46"/>
      <c r="N8" s="46"/>
      <c r="P8" s="44"/>
    </row>
    <row r="9" spans="1:16" ht="17.25" x14ac:dyDescent="0.25">
      <c r="A9" s="12" t="s">
        <v>53</v>
      </c>
      <c r="B9" s="12" t="s">
        <v>76</v>
      </c>
      <c r="D9" s="19"/>
      <c r="E9" s="28">
        <v>3000</v>
      </c>
      <c r="G9" s="12" t="s">
        <v>53</v>
      </c>
      <c r="H9" s="12" t="s">
        <v>76</v>
      </c>
      <c r="J9" s="19"/>
      <c r="K9" s="28">
        <v>1500</v>
      </c>
      <c r="M9" s="46"/>
      <c r="N9" s="46"/>
      <c r="P9" s="44"/>
    </row>
    <row r="10" spans="1:16" ht="17.25" x14ac:dyDescent="0.25">
      <c r="A10" s="12" t="s">
        <v>54</v>
      </c>
      <c r="B10" s="12" t="s">
        <v>77</v>
      </c>
      <c r="D10" s="19"/>
      <c r="E10" s="30"/>
      <c r="G10" s="42"/>
      <c r="H10" s="42"/>
      <c r="J10" s="19"/>
      <c r="K10" s="30"/>
      <c r="M10" s="46"/>
      <c r="N10" s="46"/>
      <c r="P10" s="44"/>
    </row>
    <row r="11" spans="1:16" x14ac:dyDescent="0.25">
      <c r="A11" s="91" t="s">
        <v>167</v>
      </c>
      <c r="B11" s="91" t="s">
        <v>168</v>
      </c>
      <c r="D11" s="19"/>
      <c r="E11" s="92">
        <v>0</v>
      </c>
      <c r="G11" s="91" t="s">
        <v>167</v>
      </c>
      <c r="H11" s="91" t="s">
        <v>168</v>
      </c>
      <c r="J11" s="19"/>
      <c r="K11" s="92">
        <v>0</v>
      </c>
      <c r="M11" s="46"/>
      <c r="N11" s="46"/>
      <c r="P11" s="44"/>
    </row>
    <row r="12" spans="1:16" ht="18" customHeight="1" x14ac:dyDescent="0.25">
      <c r="A12" s="12" t="s">
        <v>163</v>
      </c>
      <c r="B12" s="12" t="s">
        <v>164</v>
      </c>
      <c r="D12" s="19"/>
      <c r="E12" s="19">
        <v>19951122123</v>
      </c>
      <c r="G12" s="12" t="s">
        <v>163</v>
      </c>
      <c r="H12" s="12" t="s">
        <v>164</v>
      </c>
      <c r="J12" s="19"/>
      <c r="K12" s="19">
        <v>19951122123</v>
      </c>
      <c r="M12" s="46"/>
      <c r="N12" s="46"/>
      <c r="P12" s="44"/>
    </row>
    <row r="13" spans="1:16" x14ac:dyDescent="0.25">
      <c r="A13" s="100" t="s">
        <v>59</v>
      </c>
      <c r="B13" s="12" t="s">
        <v>78</v>
      </c>
      <c r="D13" s="19"/>
      <c r="E13" s="28">
        <v>3000</v>
      </c>
      <c r="G13" s="100" t="s">
        <v>59</v>
      </c>
      <c r="H13" s="12" t="s">
        <v>78</v>
      </c>
      <c r="J13" s="19"/>
      <c r="K13" s="28">
        <v>1500</v>
      </c>
      <c r="M13" s="46"/>
      <c r="N13" s="46"/>
      <c r="P13" s="44"/>
    </row>
    <row r="14" spans="1:16" x14ac:dyDescent="0.25">
      <c r="A14" s="6"/>
      <c r="B14" s="6"/>
      <c r="G14" s="6"/>
      <c r="H14" s="6"/>
      <c r="M14" s="6"/>
      <c r="N14" s="6"/>
    </row>
    <row r="15" spans="1:16" ht="15.75" x14ac:dyDescent="0.25">
      <c r="A15" s="9" t="s">
        <v>40</v>
      </c>
      <c r="B15" s="4"/>
      <c r="G15" s="9" t="s">
        <v>40</v>
      </c>
      <c r="H15" s="4"/>
      <c r="M15" s="9" t="s">
        <v>40</v>
      </c>
      <c r="N15" s="4"/>
    </row>
    <row r="16" spans="1:16" ht="5.0999999999999996" customHeight="1" x14ac:dyDescent="0.25">
      <c r="A16" s="9"/>
      <c r="B16" s="4"/>
      <c r="G16" s="9"/>
      <c r="H16" s="4"/>
      <c r="M16" s="9"/>
      <c r="N16" s="4"/>
    </row>
    <row r="17" spans="1:16" ht="45" x14ac:dyDescent="0.25">
      <c r="A17" s="100" t="s">
        <v>41</v>
      </c>
      <c r="B17" s="13" t="s">
        <v>307</v>
      </c>
      <c r="D17" s="28">
        <f>1/4*2400</f>
        <v>600</v>
      </c>
      <c r="E17" s="28"/>
      <c r="G17" s="100" t="s">
        <v>42</v>
      </c>
      <c r="H17" s="12" t="s">
        <v>43</v>
      </c>
      <c r="J17" s="28">
        <v>300</v>
      </c>
      <c r="K17" s="28"/>
      <c r="M17" s="46"/>
      <c r="N17" s="46"/>
      <c r="P17" s="44"/>
    </row>
    <row r="18" spans="1:16" x14ac:dyDescent="0.25">
      <c r="A18" s="6"/>
      <c r="B18" s="6"/>
      <c r="G18" s="6"/>
      <c r="H18" s="6"/>
      <c r="M18" s="6"/>
      <c r="N18" s="6"/>
    </row>
    <row r="19" spans="1:16" ht="15.75" x14ac:dyDescent="0.25">
      <c r="A19" s="9" t="s">
        <v>39</v>
      </c>
      <c r="B19" s="10" t="s">
        <v>170</v>
      </c>
      <c r="G19" s="9" t="s">
        <v>39</v>
      </c>
      <c r="H19" s="10" t="s">
        <v>170</v>
      </c>
      <c r="M19" s="9" t="s">
        <v>39</v>
      </c>
      <c r="N19" s="10"/>
    </row>
    <row r="20" spans="1:16" ht="5.0999999999999996" customHeight="1" x14ac:dyDescent="0.25">
      <c r="A20" s="9"/>
      <c r="B20" s="10"/>
      <c r="G20" s="9"/>
      <c r="H20" s="10"/>
      <c r="M20" s="9"/>
      <c r="N20" s="10"/>
    </row>
    <row r="21" spans="1:16" ht="30" x14ac:dyDescent="0.25">
      <c r="A21" s="100" t="s">
        <v>67</v>
      </c>
      <c r="B21" s="12" t="s">
        <v>188</v>
      </c>
      <c r="D21" s="29">
        <v>3000</v>
      </c>
      <c r="E21" s="28"/>
      <c r="G21" s="100" t="s">
        <v>64</v>
      </c>
      <c r="H21" s="12" t="s">
        <v>190</v>
      </c>
      <c r="J21" s="21">
        <v>1500</v>
      </c>
      <c r="K21" s="21"/>
      <c r="M21" s="46"/>
      <c r="N21" s="46"/>
      <c r="P21" s="44"/>
    </row>
    <row r="22" spans="1:16" ht="30" x14ac:dyDescent="0.25">
      <c r="A22" s="100" t="s">
        <v>63</v>
      </c>
      <c r="B22" s="12" t="s">
        <v>189</v>
      </c>
      <c r="D22" s="28"/>
      <c r="E22" s="28"/>
      <c r="G22" s="64"/>
      <c r="H22" s="64"/>
      <c r="I22" s="4"/>
      <c r="J22" s="57"/>
      <c r="K22" s="57"/>
      <c r="M22" s="46"/>
      <c r="N22" s="46"/>
      <c r="P22" s="44"/>
    </row>
    <row r="23" spans="1:16" ht="30" x14ac:dyDescent="0.25">
      <c r="A23" s="49" t="s">
        <v>65</v>
      </c>
      <c r="B23" s="89" t="s">
        <v>229</v>
      </c>
      <c r="D23" s="28"/>
      <c r="E23" s="28"/>
      <c r="G23" s="143"/>
      <c r="H23" s="46"/>
      <c r="J23" s="44"/>
      <c r="K23" s="44"/>
      <c r="M23" s="46"/>
      <c r="N23" s="46"/>
      <c r="P23" s="44"/>
    </row>
    <row r="24" spans="1:16" ht="30" x14ac:dyDescent="0.25">
      <c r="A24" s="49" t="s">
        <v>66</v>
      </c>
      <c r="B24" s="12" t="s">
        <v>230</v>
      </c>
      <c r="D24" s="28"/>
      <c r="E24" s="28"/>
      <c r="G24" s="71"/>
      <c r="H24" s="71"/>
      <c r="J24" s="72"/>
      <c r="K24" s="72"/>
      <c r="M24" s="46"/>
      <c r="N24" s="46"/>
      <c r="P24" s="44"/>
    </row>
    <row r="25" spans="1:16" x14ac:dyDescent="0.25">
      <c r="A25" s="3"/>
      <c r="B25" s="4"/>
      <c r="G25" s="3"/>
      <c r="H25" s="38"/>
      <c r="J25"/>
      <c r="K25"/>
      <c r="M25" s="3"/>
      <c r="N25" s="38"/>
      <c r="P25"/>
    </row>
    <row r="26" spans="1:16" ht="15.75" x14ac:dyDescent="0.25">
      <c r="A26" s="9" t="s">
        <v>27</v>
      </c>
      <c r="B26" s="4"/>
      <c r="G26" s="9" t="s">
        <v>27</v>
      </c>
      <c r="H26" s="38"/>
      <c r="J26"/>
      <c r="K26"/>
      <c r="M26" s="9" t="s">
        <v>27</v>
      </c>
      <c r="N26" s="38"/>
      <c r="P26"/>
    </row>
    <row r="27" spans="1:16" ht="5.0999999999999996" customHeight="1" x14ac:dyDescent="0.25">
      <c r="A27" s="9"/>
      <c r="B27" s="4"/>
      <c r="G27" s="9"/>
      <c r="H27" s="38"/>
      <c r="J27"/>
      <c r="K27"/>
      <c r="M27" s="9"/>
      <c r="N27" s="38"/>
      <c r="P27"/>
    </row>
    <row r="28" spans="1:16" x14ac:dyDescent="0.25">
      <c r="A28" s="12" t="s">
        <v>28</v>
      </c>
      <c r="B28" s="12" t="s">
        <v>231</v>
      </c>
      <c r="D28" s="28">
        <v>50000</v>
      </c>
      <c r="E28" s="28"/>
      <c r="G28" s="46"/>
      <c r="H28" s="46"/>
      <c r="J28" s="44"/>
      <c r="K28" s="44"/>
      <c r="M28" s="46"/>
      <c r="N28" s="46"/>
      <c r="P28" s="44"/>
    </row>
    <row r="29" spans="1:16" x14ac:dyDescent="0.25">
      <c r="A29" s="12" t="s">
        <v>29</v>
      </c>
      <c r="B29" s="12" t="s">
        <v>30</v>
      </c>
      <c r="D29" s="19">
        <v>1</v>
      </c>
      <c r="E29" s="19"/>
      <c r="G29" s="47"/>
      <c r="H29" s="47"/>
      <c r="J29" s="45"/>
      <c r="K29" s="45"/>
      <c r="M29" s="47"/>
      <c r="N29" s="47"/>
      <c r="P29" s="45"/>
    </row>
    <row r="30" spans="1:16" x14ac:dyDescent="0.25">
      <c r="A30" s="100" t="s">
        <v>31</v>
      </c>
      <c r="B30" s="12" t="s">
        <v>32</v>
      </c>
      <c r="D30" s="25">
        <v>43466</v>
      </c>
      <c r="E30" s="25">
        <v>43466</v>
      </c>
      <c r="G30" s="12" t="s">
        <v>31</v>
      </c>
      <c r="H30" s="12" t="s">
        <v>32</v>
      </c>
      <c r="J30" s="17">
        <v>43466</v>
      </c>
      <c r="K30" s="17">
        <v>43466</v>
      </c>
      <c r="M30" s="12" t="s">
        <v>31</v>
      </c>
      <c r="N30" s="12" t="s">
        <v>32</v>
      </c>
      <c r="P30" s="17">
        <v>43466</v>
      </c>
    </row>
    <row r="31" spans="1:16" x14ac:dyDescent="0.25">
      <c r="A31" s="12" t="s">
        <v>33</v>
      </c>
      <c r="B31" s="14" t="s">
        <v>97</v>
      </c>
      <c r="D31" s="25">
        <v>43466</v>
      </c>
      <c r="E31" s="25">
        <v>43466</v>
      </c>
      <c r="G31" s="49" t="s">
        <v>33</v>
      </c>
      <c r="H31" s="14" t="s">
        <v>97</v>
      </c>
      <c r="J31" s="17">
        <v>43466</v>
      </c>
      <c r="K31" s="17">
        <v>43466</v>
      </c>
      <c r="M31" s="12" t="s">
        <v>33</v>
      </c>
      <c r="N31" s="14" t="s">
        <v>97</v>
      </c>
      <c r="P31" s="17">
        <v>43466</v>
      </c>
    </row>
    <row r="32" spans="1:16" x14ac:dyDescent="0.25">
      <c r="A32" s="12" t="s">
        <v>34</v>
      </c>
      <c r="B32" s="12" t="s">
        <v>35</v>
      </c>
      <c r="D32" s="25">
        <v>43466</v>
      </c>
      <c r="E32" s="25">
        <v>43466</v>
      </c>
      <c r="G32" s="12" t="s">
        <v>34</v>
      </c>
      <c r="H32" s="89" t="s">
        <v>35</v>
      </c>
      <c r="J32" s="17">
        <v>43466</v>
      </c>
      <c r="K32" s="17">
        <v>43466</v>
      </c>
      <c r="M32" s="12" t="s">
        <v>34</v>
      </c>
      <c r="N32" s="89" t="s">
        <v>35</v>
      </c>
      <c r="P32" s="17">
        <v>43466</v>
      </c>
    </row>
    <row r="33" spans="1:16" x14ac:dyDescent="0.25">
      <c r="A33" s="100" t="s">
        <v>36</v>
      </c>
      <c r="B33" s="12" t="s">
        <v>37</v>
      </c>
      <c r="D33" s="25">
        <v>43466</v>
      </c>
      <c r="E33" s="25">
        <v>43466</v>
      </c>
      <c r="G33" s="100" t="s">
        <v>36</v>
      </c>
      <c r="H33" s="89" t="s">
        <v>37</v>
      </c>
      <c r="J33" s="25">
        <v>43466</v>
      </c>
      <c r="K33" s="25">
        <v>43466</v>
      </c>
      <c r="M33" s="12" t="s">
        <v>36</v>
      </c>
      <c r="N33" s="89" t="s">
        <v>234</v>
      </c>
      <c r="P33" s="25">
        <v>43466</v>
      </c>
    </row>
    <row r="34" spans="1:16" ht="15" customHeight="1" x14ac:dyDescent="0.25">
      <c r="A34" s="100" t="s">
        <v>38</v>
      </c>
      <c r="B34" s="13" t="s">
        <v>236</v>
      </c>
      <c r="D34" s="25">
        <v>43922</v>
      </c>
      <c r="E34" s="25">
        <v>43922</v>
      </c>
      <c r="G34" s="49" t="s">
        <v>38</v>
      </c>
      <c r="H34" s="13" t="s">
        <v>236</v>
      </c>
      <c r="J34" s="17">
        <v>43922</v>
      </c>
      <c r="K34" s="17">
        <v>43922</v>
      </c>
      <c r="M34" s="12" t="s">
        <v>38</v>
      </c>
      <c r="N34" s="13" t="s">
        <v>236</v>
      </c>
      <c r="P34" s="17">
        <v>43922</v>
      </c>
    </row>
    <row r="35" spans="1:16" x14ac:dyDescent="0.25">
      <c r="A35" s="6"/>
      <c r="B35" s="7"/>
      <c r="G35" s="6"/>
      <c r="H35" s="7"/>
      <c r="J35"/>
      <c r="K35"/>
      <c r="M35" s="6"/>
      <c r="N35" s="7"/>
      <c r="P35"/>
    </row>
    <row r="36" spans="1:16" ht="15.75" x14ac:dyDescent="0.25">
      <c r="A36" s="9" t="s">
        <v>26</v>
      </c>
      <c r="B36" s="220"/>
      <c r="G36" s="9"/>
      <c r="H36" s="211"/>
      <c r="J36"/>
      <c r="K36"/>
      <c r="M36" s="9"/>
      <c r="N36" s="211"/>
      <c r="P36"/>
    </row>
    <row r="37" spans="1:16" ht="5.0999999999999996" customHeight="1" x14ac:dyDescent="0.25">
      <c r="A37" s="9"/>
      <c r="B37" s="220"/>
      <c r="G37" s="9"/>
      <c r="H37" s="211"/>
      <c r="J37"/>
      <c r="K37"/>
      <c r="M37" s="9"/>
      <c r="N37" s="211"/>
      <c r="P37"/>
    </row>
    <row r="38" spans="1:16" x14ac:dyDescent="0.25">
      <c r="A38" s="212" t="s">
        <v>260</v>
      </c>
      <c r="B38" s="220"/>
      <c r="G38" s="3"/>
      <c r="H38" s="211"/>
      <c r="J38"/>
      <c r="K38"/>
      <c r="M38" s="3"/>
      <c r="N38" s="211"/>
      <c r="P38"/>
    </row>
    <row r="39" spans="1:16" x14ac:dyDescent="0.25">
      <c r="A39" s="3"/>
      <c r="B39" s="220"/>
      <c r="G39" s="3"/>
      <c r="H39" s="211"/>
      <c r="J39"/>
      <c r="K39"/>
      <c r="M39" s="3"/>
      <c r="N39" s="211"/>
      <c r="P39"/>
    </row>
    <row r="40" spans="1:16" ht="15.75" x14ac:dyDescent="0.25">
      <c r="A40" s="9" t="s">
        <v>20</v>
      </c>
      <c r="B40" s="220"/>
      <c r="G40" s="9" t="s">
        <v>20</v>
      </c>
      <c r="H40" s="211"/>
      <c r="J40"/>
      <c r="K40"/>
      <c r="M40" s="9" t="s">
        <v>20</v>
      </c>
      <c r="N40" s="211"/>
      <c r="P40"/>
    </row>
    <row r="41" spans="1:16" ht="5.0999999999999996" customHeight="1" x14ac:dyDescent="0.25">
      <c r="A41" s="9"/>
      <c r="B41" s="220"/>
      <c r="G41" s="9"/>
      <c r="H41" s="211"/>
      <c r="J41"/>
      <c r="K41"/>
      <c r="M41" s="9"/>
      <c r="N41" s="211"/>
      <c r="P41"/>
    </row>
    <row r="42" spans="1:16" x14ac:dyDescent="0.25">
      <c r="A42" s="12" t="s">
        <v>21</v>
      </c>
      <c r="B42" s="89" t="s">
        <v>22</v>
      </c>
      <c r="D42" s="19"/>
      <c r="E42" s="19"/>
      <c r="G42" s="12" t="s">
        <v>21</v>
      </c>
      <c r="H42" s="89" t="s">
        <v>22</v>
      </c>
      <c r="J42" s="16"/>
      <c r="K42" s="16"/>
      <c r="M42" s="12" t="s">
        <v>21</v>
      </c>
      <c r="N42" s="89" t="s">
        <v>22</v>
      </c>
      <c r="P42" s="16"/>
    </row>
    <row r="43" spans="1:16" ht="30" x14ac:dyDescent="0.25">
      <c r="A43" s="100" t="s">
        <v>23</v>
      </c>
      <c r="B43" s="140" t="s">
        <v>233</v>
      </c>
      <c r="D43" s="26" t="s">
        <v>72</v>
      </c>
      <c r="E43" s="26" t="s">
        <v>72</v>
      </c>
      <c r="G43" s="100" t="s">
        <v>23</v>
      </c>
      <c r="H43" s="140" t="s">
        <v>233</v>
      </c>
      <c r="J43" s="26" t="s">
        <v>72</v>
      </c>
      <c r="K43" s="26" t="s">
        <v>72</v>
      </c>
      <c r="M43" s="100" t="s">
        <v>23</v>
      </c>
      <c r="N43" s="140" t="s">
        <v>233</v>
      </c>
      <c r="P43" s="26" t="s">
        <v>72</v>
      </c>
    </row>
    <row r="44" spans="1:16" x14ac:dyDescent="0.25">
      <c r="A44" s="3"/>
      <c r="B44" s="4"/>
      <c r="G44" s="3"/>
      <c r="H44" s="211"/>
      <c r="J44"/>
      <c r="K44"/>
      <c r="M44" s="3"/>
      <c r="N44" s="38"/>
      <c r="P44"/>
    </row>
    <row r="45" spans="1:16" ht="15.75" x14ac:dyDescent="0.25">
      <c r="A45" s="8" t="s">
        <v>0</v>
      </c>
      <c r="G45" s="8" t="s">
        <v>0</v>
      </c>
      <c r="H45" s="213"/>
      <c r="J45"/>
      <c r="K45"/>
      <c r="M45" s="8" t="s">
        <v>0</v>
      </c>
      <c r="N45" s="37"/>
      <c r="P45"/>
    </row>
    <row r="46" spans="1:16" ht="5.0999999999999996" customHeight="1" x14ac:dyDescent="0.25">
      <c r="A46" s="8"/>
      <c r="G46" s="8"/>
      <c r="H46" s="213"/>
      <c r="J46"/>
      <c r="K46"/>
      <c r="M46" s="8"/>
      <c r="N46" s="37"/>
      <c r="P46"/>
    </row>
    <row r="47" spans="1:16" x14ac:dyDescent="0.25">
      <c r="A47" s="12" t="s">
        <v>1</v>
      </c>
      <c r="B47" s="12" t="s">
        <v>2</v>
      </c>
      <c r="D47" s="19">
        <v>19800215039</v>
      </c>
      <c r="E47" s="19">
        <v>19800215039</v>
      </c>
      <c r="G47" s="12" t="s">
        <v>1</v>
      </c>
      <c r="H47" s="89" t="s">
        <v>2</v>
      </c>
      <c r="J47" s="16">
        <v>19800215039</v>
      </c>
      <c r="K47" s="16">
        <v>19800215039</v>
      </c>
      <c r="M47" s="12" t="s">
        <v>1</v>
      </c>
      <c r="N47" s="12" t="s">
        <v>2</v>
      </c>
      <c r="P47" s="16">
        <v>19800215039</v>
      </c>
    </row>
    <row r="48" spans="1:16" ht="15.75" customHeight="1" x14ac:dyDescent="0.25">
      <c r="A48" s="12" t="s">
        <v>3</v>
      </c>
      <c r="B48" s="12" t="s">
        <v>4</v>
      </c>
      <c r="D48" s="19">
        <v>99</v>
      </c>
      <c r="E48" s="19">
        <v>99</v>
      </c>
      <c r="G48" s="12" t="s">
        <v>3</v>
      </c>
      <c r="H48" s="12" t="s">
        <v>4</v>
      </c>
      <c r="J48" s="18">
        <v>99</v>
      </c>
      <c r="K48" s="18">
        <v>99</v>
      </c>
      <c r="M48" s="12" t="s">
        <v>3</v>
      </c>
      <c r="N48" s="12" t="s">
        <v>4</v>
      </c>
      <c r="P48" s="18">
        <v>99</v>
      </c>
    </row>
    <row r="49" spans="1:16" x14ac:dyDescent="0.25">
      <c r="A49" s="12" t="s">
        <v>5</v>
      </c>
      <c r="B49" s="12" t="s">
        <v>216</v>
      </c>
      <c r="D49" s="27">
        <v>1979021504573</v>
      </c>
      <c r="E49" s="27">
        <v>1979021504573</v>
      </c>
      <c r="G49" s="12" t="s">
        <v>5</v>
      </c>
      <c r="H49" s="12" t="s">
        <v>216</v>
      </c>
      <c r="J49" s="18">
        <v>1979021504573</v>
      </c>
      <c r="K49" s="18">
        <v>1979021504573</v>
      </c>
      <c r="M49" s="12" t="s">
        <v>5</v>
      </c>
      <c r="N49" s="12" t="s">
        <v>216</v>
      </c>
      <c r="P49" s="18">
        <v>1979021504573</v>
      </c>
    </row>
    <row r="50" spans="1:16" x14ac:dyDescent="0.25">
      <c r="A50" s="12" t="s">
        <v>6</v>
      </c>
      <c r="B50" s="12" t="s">
        <v>7</v>
      </c>
      <c r="D50" s="27">
        <v>1985120488327</v>
      </c>
      <c r="E50" s="27">
        <v>1985120488327</v>
      </c>
      <c r="G50" s="12" t="s">
        <v>6</v>
      </c>
      <c r="H50" s="12" t="s">
        <v>7</v>
      </c>
      <c r="J50" s="18">
        <v>1985120488327</v>
      </c>
      <c r="K50" s="18">
        <v>1985120488327</v>
      </c>
      <c r="M50" s="12" t="s">
        <v>6</v>
      </c>
      <c r="N50" s="12" t="s">
        <v>7</v>
      </c>
      <c r="P50" s="18">
        <v>1985120488327</v>
      </c>
    </row>
    <row r="51" spans="1:16" x14ac:dyDescent="0.25">
      <c r="A51" s="12" t="s">
        <v>8</v>
      </c>
      <c r="B51" s="12" t="s">
        <v>9</v>
      </c>
      <c r="D51" s="19" t="s">
        <v>240</v>
      </c>
      <c r="E51" s="19" t="s">
        <v>240</v>
      </c>
      <c r="G51" s="12" t="s">
        <v>8</v>
      </c>
      <c r="H51" s="12" t="s">
        <v>9</v>
      </c>
      <c r="J51" s="19" t="s">
        <v>240</v>
      </c>
      <c r="K51" s="19" t="s">
        <v>240</v>
      </c>
      <c r="M51" s="12" t="s">
        <v>8</v>
      </c>
      <c r="N51" s="12" t="s">
        <v>9</v>
      </c>
      <c r="P51" s="19" t="s">
        <v>240</v>
      </c>
    </row>
    <row r="52" spans="1:16" x14ac:dyDescent="0.25">
      <c r="A52" s="100" t="s">
        <v>10</v>
      </c>
      <c r="B52" s="12" t="s">
        <v>11</v>
      </c>
      <c r="D52" s="19">
        <v>9999</v>
      </c>
      <c r="E52" s="19">
        <v>9999</v>
      </c>
      <c r="G52" s="100" t="s">
        <v>10</v>
      </c>
      <c r="H52" s="12" t="s">
        <v>11</v>
      </c>
      <c r="J52" s="16">
        <v>9999</v>
      </c>
      <c r="K52" s="16">
        <v>9999</v>
      </c>
      <c r="M52" s="100" t="s">
        <v>10</v>
      </c>
      <c r="N52" s="12" t="s">
        <v>11</v>
      </c>
      <c r="P52" s="16">
        <v>9999</v>
      </c>
    </row>
    <row r="53" spans="1:16" x14ac:dyDescent="0.25">
      <c r="A53" s="100" t="s">
        <v>12</v>
      </c>
      <c r="B53" s="12" t="s">
        <v>215</v>
      </c>
      <c r="D53" s="19" t="s">
        <v>71</v>
      </c>
      <c r="E53" s="19" t="s">
        <v>71</v>
      </c>
      <c r="G53" s="100" t="s">
        <v>12</v>
      </c>
      <c r="H53" s="12" t="s">
        <v>215</v>
      </c>
      <c r="J53" s="19" t="s">
        <v>99</v>
      </c>
      <c r="K53" s="19" t="s">
        <v>99</v>
      </c>
      <c r="M53" s="100" t="s">
        <v>12</v>
      </c>
      <c r="N53" s="12" t="s">
        <v>215</v>
      </c>
      <c r="P53" s="19" t="s">
        <v>105</v>
      </c>
    </row>
    <row r="54" spans="1:16" x14ac:dyDescent="0.25">
      <c r="A54" s="12" t="s">
        <v>13</v>
      </c>
      <c r="B54" s="12" t="s">
        <v>14</v>
      </c>
      <c r="D54" s="19">
        <v>1</v>
      </c>
      <c r="E54" s="19">
        <v>1</v>
      </c>
      <c r="G54" s="12" t="s">
        <v>13</v>
      </c>
      <c r="H54" s="12" t="s">
        <v>14</v>
      </c>
      <c r="J54" s="16">
        <v>1</v>
      </c>
      <c r="K54" s="16">
        <v>1</v>
      </c>
      <c r="M54" s="12" t="s">
        <v>13</v>
      </c>
      <c r="N54" s="12" t="s">
        <v>14</v>
      </c>
      <c r="P54" s="16">
        <v>1</v>
      </c>
    </row>
    <row r="55" spans="1:16" x14ac:dyDescent="0.25">
      <c r="A55" s="100" t="s">
        <v>15</v>
      </c>
      <c r="B55" s="12" t="s">
        <v>15</v>
      </c>
      <c r="D55" s="19">
        <v>2020</v>
      </c>
      <c r="E55" s="19">
        <v>2021</v>
      </c>
      <c r="G55" s="100" t="s">
        <v>15</v>
      </c>
      <c r="H55" s="12" t="s">
        <v>15</v>
      </c>
      <c r="J55" s="16">
        <v>2020</v>
      </c>
      <c r="K55" s="16">
        <v>2021</v>
      </c>
      <c r="M55" s="100" t="s">
        <v>15</v>
      </c>
      <c r="N55" s="12" t="s">
        <v>15</v>
      </c>
      <c r="P55" s="16">
        <v>2020</v>
      </c>
    </row>
    <row r="56" spans="1:16" x14ac:dyDescent="0.25">
      <c r="A56" s="100" t="s">
        <v>16</v>
      </c>
      <c r="B56" s="12" t="s">
        <v>17</v>
      </c>
      <c r="D56" s="25">
        <v>43831</v>
      </c>
      <c r="E56" s="25">
        <v>44197</v>
      </c>
      <c r="G56" s="100" t="s">
        <v>16</v>
      </c>
      <c r="H56" s="12" t="s">
        <v>17</v>
      </c>
      <c r="J56" s="17">
        <v>43831</v>
      </c>
      <c r="K56" s="17">
        <v>44197</v>
      </c>
      <c r="M56" s="100" t="s">
        <v>16</v>
      </c>
      <c r="N56" s="12" t="s">
        <v>17</v>
      </c>
      <c r="P56" s="17">
        <v>43831</v>
      </c>
    </row>
    <row r="57" spans="1:16" x14ac:dyDescent="0.25">
      <c r="A57" s="100" t="s">
        <v>18</v>
      </c>
      <c r="B57" s="12" t="s">
        <v>19</v>
      </c>
      <c r="D57" s="25">
        <v>44196</v>
      </c>
      <c r="E57" s="25">
        <v>44561</v>
      </c>
      <c r="G57" s="100" t="s">
        <v>18</v>
      </c>
      <c r="H57" s="12" t="s">
        <v>19</v>
      </c>
      <c r="J57" s="17">
        <v>44196</v>
      </c>
      <c r="K57" s="17">
        <v>44561</v>
      </c>
      <c r="M57" s="100" t="s">
        <v>18</v>
      </c>
      <c r="N57" s="12" t="s">
        <v>19</v>
      </c>
      <c r="P57" s="17">
        <v>44196</v>
      </c>
    </row>
    <row r="58" spans="1:16" x14ac:dyDescent="0.25">
      <c r="A58" s="3"/>
      <c r="B58" s="4"/>
      <c r="G58" s="3"/>
      <c r="H58" s="4"/>
      <c r="M58" s="3"/>
      <c r="N58" s="4"/>
    </row>
    <row r="59" spans="1:16" x14ac:dyDescent="0.25">
      <c r="A59" s="3"/>
      <c r="B59" s="4"/>
      <c r="G59" s="3"/>
      <c r="H59" s="4"/>
      <c r="M59" s="3"/>
      <c r="N59" s="4"/>
    </row>
    <row r="60" spans="1:16" ht="15.75" x14ac:dyDescent="0.25">
      <c r="A60" s="5"/>
      <c r="B60" s="4"/>
      <c r="G60" s="5"/>
      <c r="H60" s="4"/>
      <c r="M60" s="5"/>
      <c r="N60" s="4"/>
    </row>
    <row r="61" spans="1:16" x14ac:dyDescent="0.25">
      <c r="A61" s="3"/>
      <c r="B61" s="4"/>
      <c r="G61" s="3"/>
      <c r="H61" s="4"/>
      <c r="M61" s="3"/>
      <c r="N61" s="4"/>
    </row>
    <row r="62" spans="1:16" ht="15.75" x14ac:dyDescent="0.25">
      <c r="A62" s="5"/>
      <c r="B62" s="4"/>
      <c r="G62" s="5"/>
      <c r="H62" s="4"/>
      <c r="M62" s="5"/>
      <c r="N62" s="4"/>
    </row>
    <row r="63" spans="1:16" x14ac:dyDescent="0.25">
      <c r="A63" s="1"/>
      <c r="G63" s="1"/>
      <c r="M63" s="1"/>
    </row>
  </sheetData>
  <mergeCells count="2">
    <mergeCell ref="D2:E2"/>
    <mergeCell ref="J2:K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20</vt:i4>
      </vt:variant>
    </vt:vector>
  </HeadingPairs>
  <TitlesOfParts>
    <vt:vector size="34" baseType="lpstr">
      <vt:lpstr>Explications</vt:lpstr>
      <vt:lpstr>Matrice des codes d'événements</vt:lpstr>
      <vt:lpstr>DAP annuel</vt:lpstr>
      <vt:lpstr>Affiliation avec transfert</vt:lpstr>
      <vt:lpstr>Prime Back-Service</vt:lpstr>
      <vt:lpstr>Départ en période de stage</vt:lpstr>
      <vt:lpstr>Maintien - En attente décision</vt:lpstr>
      <vt:lpstr>Rachat</vt:lpstr>
      <vt:lpstr>Transfert</vt:lpstr>
      <vt:lpstr>Transfert intra-groupe</vt:lpstr>
      <vt:lpstr>Retraite - Retraite anticipée</vt:lpstr>
      <vt:lpstr>Invalide</vt:lpstr>
      <vt:lpstr>Décès</vt:lpstr>
      <vt:lpstr>DER</vt:lpstr>
      <vt:lpstr>'Affiliation avec transfert'!_ftn1</vt:lpstr>
      <vt:lpstr>'DAP annuel'!_ftn1</vt:lpstr>
      <vt:lpstr>Décès!_ftn1</vt:lpstr>
      <vt:lpstr>'Départ en période de stage'!_ftn1</vt:lpstr>
      <vt:lpstr>'Maintien - En attente décision'!_ftn1</vt:lpstr>
      <vt:lpstr>'Prime Back-Service'!_ftn1</vt:lpstr>
      <vt:lpstr>Rachat!_ftn1</vt:lpstr>
      <vt:lpstr>'Retraite - Retraite anticipée'!_ftn1</vt:lpstr>
      <vt:lpstr>Transfert!_ftn1</vt:lpstr>
      <vt:lpstr>'Transfert intra-groupe'!_ftn1</vt:lpstr>
      <vt:lpstr>'Affiliation avec transfert'!_ftnref1</vt:lpstr>
      <vt:lpstr>'DAP annuel'!_ftnref1</vt:lpstr>
      <vt:lpstr>Décès!_ftnref1</vt:lpstr>
      <vt:lpstr>'Départ en période de stage'!_ftnref1</vt:lpstr>
      <vt:lpstr>'Maintien - En attente décision'!_ftnref1</vt:lpstr>
      <vt:lpstr>'Prime Back-Service'!_ftnref1</vt:lpstr>
      <vt:lpstr>Rachat!_ftnref1</vt:lpstr>
      <vt:lpstr>'Retraite - Retraite anticipée'!_ftnref1</vt:lpstr>
      <vt:lpstr>Transfert!_ftnref1</vt:lpstr>
      <vt:lpstr>'Transfert intra-groupe'!_ftnref1</vt:lpstr>
    </vt:vector>
  </TitlesOfParts>
  <Company>CTIE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François</dc:creator>
  <cp:lastModifiedBy>Caroline François</cp:lastModifiedBy>
  <cp:lastPrinted>2023-01-18T09:38:30Z</cp:lastPrinted>
  <dcterms:created xsi:type="dcterms:W3CDTF">2022-10-06T13:20:50Z</dcterms:created>
  <dcterms:modified xsi:type="dcterms:W3CDTF">2024-01-25T11:22:42Z</dcterms:modified>
</cp:coreProperties>
</file>