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2\AP\AP_2\Preparations RG 2023 pour CNAP\"/>
    </mc:Choice>
  </mc:AlternateContent>
  <bookViews>
    <workbookView xWindow="1680" yWindow="1740" windowWidth="25440" windowHeight="11640"/>
  </bookViews>
  <sheets>
    <sheet name="Data" sheetId="1" r:id="rId1"/>
    <sheet name="Data 2003-" sheetId="2" r:id="rId2"/>
  </sheets>
  <definedNames>
    <definedName name="_xlnm.Print_Area" localSheetId="0">Data!$A$1:$N$52</definedName>
  </definedNames>
  <calcPr calcId="162913"/>
</workbook>
</file>

<file path=xl/calcChain.xml><?xml version="1.0" encoding="utf-8"?>
<calcChain xmlns="http://schemas.openxmlformats.org/spreadsheetml/2006/main">
  <c r="H4" i="1" l="1"/>
  <c r="D28" i="2" l="1"/>
  <c r="E28" i="2"/>
  <c r="F28" i="2"/>
  <c r="H1" i="1" l="1"/>
  <c r="F27" i="2" l="1"/>
  <c r="E27" i="2"/>
  <c r="D27" i="2"/>
  <c r="F22" i="2" l="1"/>
  <c r="E22" i="2"/>
  <c r="D22" i="2"/>
  <c r="F21" i="2"/>
  <c r="E21" i="2"/>
  <c r="D21" i="2"/>
  <c r="F20" i="2"/>
  <c r="E20" i="2"/>
  <c r="D20" i="2"/>
  <c r="E19" i="2"/>
  <c r="D19" i="2"/>
  <c r="E18" i="2"/>
  <c r="D18" i="2"/>
</calcChain>
</file>

<file path=xl/sharedStrings.xml><?xml version="1.0" encoding="utf-8"?>
<sst xmlns="http://schemas.openxmlformats.org/spreadsheetml/2006/main" count="28" uniqueCount="16">
  <si>
    <r>
      <t>Evolution du nombre moyen</t>
    </r>
    <r>
      <rPr>
        <b/>
        <sz val="10"/>
        <rFont val="Arial"/>
        <family val="2"/>
      </rPr>
      <t xml:space="preserve"> d'assurés et de pensions</t>
    </r>
  </si>
  <si>
    <t>Domaine: assurance pension (AP)</t>
  </si>
  <si>
    <t>Source(s): fichiers affiliation / liquidation</t>
  </si>
  <si>
    <t>Unité(s):</t>
  </si>
  <si>
    <t xml:space="preserve">Information(s) supplémentaire(s): nombre annuel moyen </t>
  </si>
  <si>
    <t>Année</t>
  </si>
  <si>
    <t>Nombre d'assurés</t>
  </si>
  <si>
    <t>Nombre de pensions</t>
  </si>
  <si>
    <t>Taux de variation assurés</t>
  </si>
  <si>
    <t>Taux de variation pensions</t>
  </si>
  <si>
    <t>Coefficient de charge en %</t>
  </si>
  <si>
    <t>Année(s) de référence: 2003-</t>
  </si>
  <si>
    <t xml:space="preserve">Nombre d'assurés </t>
  </si>
  <si>
    <t xml:space="preserve">Taux de variation assurés </t>
  </si>
  <si>
    <t>Evolution du nombre moyen d'assurés et de pensions</t>
  </si>
  <si>
    <t>Année(s) de référence: 2008-2022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</si>
</sst>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%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5E5E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0" xfId="1" applyFont="1" applyFill="1"/>
    <xf numFmtId="0" fontId="2" fillId="2" borderId="0" xfId="1" applyFill="1" applyAlignment="1"/>
    <xf numFmtId="0" fontId="4" fillId="2" borderId="0" xfId="1" applyFont="1" applyFill="1"/>
    <xf numFmtId="0" fontId="6" fillId="0" borderId="4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right" wrapText="1"/>
    </xf>
    <xf numFmtId="165" fontId="0" fillId="0" borderId="4" xfId="0" applyNumberFormat="1" applyFont="1" applyFill="1" applyBorder="1"/>
    <xf numFmtId="0" fontId="2" fillId="2" borderId="0" xfId="1" applyFill="1"/>
    <xf numFmtId="165" fontId="0" fillId="0" borderId="0" xfId="0" applyNumberFormat="1" applyFont="1" applyFill="1" applyBorder="1"/>
    <xf numFmtId="0" fontId="0" fillId="0" borderId="0" xfId="1" applyNumberFormat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 wrapText="1"/>
    </xf>
    <xf numFmtId="0" fontId="0" fillId="3" borderId="1" xfId="1" applyNumberFormat="1" applyFont="1" applyFill="1" applyBorder="1" applyAlignment="1">
      <alignment horizontal="right" vertical="center" wrapText="1"/>
    </xf>
    <xf numFmtId="0" fontId="2" fillId="3" borderId="2" xfId="1" applyFill="1" applyBorder="1" applyAlignment="1">
      <alignment horizontal="right" vertical="center" wrapText="1"/>
    </xf>
    <xf numFmtId="0" fontId="5" fillId="3" borderId="1" xfId="1" applyFont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5" fillId="3" borderId="3" xfId="1" applyNumberFormat="1" applyFont="1" applyFill="1" applyBorder="1" applyAlignment="1">
      <alignment horizontal="right" vertical="center" wrapText="1"/>
    </xf>
  </cellXfs>
  <cellStyles count="7">
    <cellStyle name="Milliers 2" xfId="2"/>
    <cellStyle name="Normal" xfId="0" builtinId="0"/>
    <cellStyle name="Normal 2" xfId="1"/>
    <cellStyle name="Normal 2 2" xfId="3"/>
    <cellStyle name="Normal 3" xfId="4"/>
    <cellStyle name="Normal 4" xfId="5"/>
    <cellStyle name="Pourcentage 2" xfId="6"/>
  </cellStyles>
  <dxfs count="0"/>
  <tableStyles count="0" defaultTableStyle="TableStyleMedium2" defaultPivotStyle="PivotStyleLight16"/>
  <colors>
    <mruColors>
      <color rgb="FF000099"/>
      <color rgb="FF0000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00476190476191E-2"/>
          <c:y val="2.2500816993464054E-2"/>
          <c:w val="0.89435496064392761"/>
          <c:h val="0.438037661128395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Data!$B$8</c:f>
              <c:strCache>
                <c:ptCount val="1"/>
                <c:pt idx="0">
                  <c:v>Nombre d'assurés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Data!$A$10:$A$24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Data!$B$10:$B$24</c:f>
              <c:numCache>
                <c:formatCode>#,##0</c:formatCode>
                <c:ptCount val="15"/>
                <c:pt idx="0">
                  <c:v>336993</c:v>
                </c:pt>
                <c:pt idx="1">
                  <c:v>342781</c:v>
                </c:pt>
                <c:pt idx="2">
                  <c:v>347887</c:v>
                </c:pt>
                <c:pt idx="3">
                  <c:v>357934</c:v>
                </c:pt>
                <c:pt idx="4">
                  <c:v>367292</c:v>
                </c:pt>
                <c:pt idx="5">
                  <c:v>374925</c:v>
                </c:pt>
                <c:pt idx="6">
                  <c:v>383755.5</c:v>
                </c:pt>
                <c:pt idx="7">
                  <c:v>393509.5</c:v>
                </c:pt>
                <c:pt idx="8">
                  <c:v>405583</c:v>
                </c:pt>
                <c:pt idx="9">
                  <c:v>420162</c:v>
                </c:pt>
                <c:pt idx="10">
                  <c:v>436318</c:v>
                </c:pt>
                <c:pt idx="11">
                  <c:v>451824</c:v>
                </c:pt>
                <c:pt idx="12">
                  <c:v>461345</c:v>
                </c:pt>
                <c:pt idx="13">
                  <c:v>473508</c:v>
                </c:pt>
                <c:pt idx="14">
                  <c:v>488361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0-4838-B7FE-B967C6F37AB4}"/>
            </c:ext>
          </c:extLst>
        </c:ser>
        <c:ser>
          <c:idx val="2"/>
          <c:order val="1"/>
          <c:tx>
            <c:strRef>
              <c:f>Data!$C$8</c:f>
              <c:strCache>
                <c:ptCount val="1"/>
                <c:pt idx="0">
                  <c:v>Nombre de pensions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Data!$A$10:$A$24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Data!$C$10:$C$24</c:f>
              <c:numCache>
                <c:formatCode>#,##0</c:formatCode>
                <c:ptCount val="15"/>
                <c:pt idx="0">
                  <c:v>130114</c:v>
                </c:pt>
                <c:pt idx="1">
                  <c:v>133995</c:v>
                </c:pt>
                <c:pt idx="2">
                  <c:v>138483</c:v>
                </c:pt>
                <c:pt idx="3">
                  <c:v>143249</c:v>
                </c:pt>
                <c:pt idx="4">
                  <c:v>148157</c:v>
                </c:pt>
                <c:pt idx="5">
                  <c:v>153080</c:v>
                </c:pt>
                <c:pt idx="6">
                  <c:v>158645</c:v>
                </c:pt>
                <c:pt idx="7">
                  <c:v>164678.75</c:v>
                </c:pt>
                <c:pt idx="8">
                  <c:v>170618</c:v>
                </c:pt>
                <c:pt idx="9">
                  <c:v>175893</c:v>
                </c:pt>
                <c:pt idx="10">
                  <c:v>181281</c:v>
                </c:pt>
                <c:pt idx="11">
                  <c:v>187412</c:v>
                </c:pt>
                <c:pt idx="12">
                  <c:v>194441</c:v>
                </c:pt>
                <c:pt idx="13">
                  <c:v>200974</c:v>
                </c:pt>
                <c:pt idx="14">
                  <c:v>208212.16666666666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0-4838-B7FE-B967C6F37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48864"/>
        <c:axId val="59106432"/>
      </c:barChart>
      <c:scatterChart>
        <c:scatterStyle val="lineMarker"/>
        <c:varyColors val="0"/>
        <c:ser>
          <c:idx val="0"/>
          <c:order val="2"/>
          <c:tx>
            <c:strRef>
              <c:f>Data!$F$8:$F$9</c:f>
              <c:strCache>
                <c:ptCount val="2"/>
                <c:pt idx="0">
                  <c:v>Coefficient de charge en %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3">
                  <a:shade val="65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yVal>
            <c:numRef>
              <c:f>Data!$F$10:$F$24</c:f>
              <c:numCache>
                <c:formatCode>0.0%</c:formatCode>
                <c:ptCount val="15"/>
                <c:pt idx="0">
                  <c:v>0.38610297543272415</c:v>
                </c:pt>
                <c:pt idx="1">
                  <c:v>0.3909055636105852</c:v>
                </c:pt>
                <c:pt idx="2">
                  <c:v>0.39806891318157905</c:v>
                </c:pt>
                <c:pt idx="3">
                  <c:v>0.40021065336067541</c:v>
                </c:pt>
                <c:pt idx="4">
                  <c:v>0.40337660499003519</c:v>
                </c:pt>
                <c:pt idx="5">
                  <c:v>0.40829499233179967</c:v>
                </c:pt>
                <c:pt idx="6">
                  <c:v>0.41340124115484989</c:v>
                </c:pt>
                <c:pt idx="7">
                  <c:v>0.41848735545139315</c:v>
                </c:pt>
                <c:pt idx="8">
                  <c:v>0.42099999999999999</c:v>
                </c:pt>
                <c:pt idx="9">
                  <c:v>0.41899999999999998</c:v>
                </c:pt>
                <c:pt idx="10">
                  <c:v>0.41499999999999998</c:v>
                </c:pt>
                <c:pt idx="11">
                  <c:v>0.41499999999999998</c:v>
                </c:pt>
                <c:pt idx="12">
                  <c:v>0.42146549762108615</c:v>
                </c:pt>
                <c:pt idx="13">
                  <c:v>0.42443633476097553</c:v>
                </c:pt>
                <c:pt idx="14">
                  <c:v>0.42634888262303228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10-4838-B7FE-B967C6F37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08352"/>
        <c:axId val="78434304"/>
      </c:scatterChart>
      <c:catAx>
        <c:axId val="4294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Open Sans" panose="020B0606030504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59106432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59106432"/>
        <c:scaling>
          <c:orientation val="minMax"/>
          <c:max val="500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Open Sans" panose="020B0606030504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2948864"/>
        <c:crosses val="autoZero"/>
        <c:crossBetween val="between"/>
        <c:minorUnit val="10000"/>
      </c:valAx>
      <c:valAx>
        <c:axId val="59108352"/>
        <c:scaling>
          <c:orientation val="minMax"/>
        </c:scaling>
        <c:delete val="1"/>
        <c:axPos val="b"/>
        <c:majorTickMark val="out"/>
        <c:minorTickMark val="none"/>
        <c:tickLblPos val="nextTo"/>
        <c:crossAx val="78434304"/>
        <c:crosses val="autoZero"/>
        <c:crossBetween val="midCat"/>
      </c:valAx>
      <c:valAx>
        <c:axId val="78434304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Open Sans" panose="020B0606030504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59108352"/>
        <c:crosses val="max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456349206349288E-4"/>
          <c:y val="0.90490737360640794"/>
          <c:w val="0.98086071428571431"/>
          <c:h val="6.2948856209150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Open Sans" panose="020B0606030504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ea typeface="Open Sans" panose="020B0606030504020204" pitchFamily="34" charset="0"/>
          <a:cs typeface="Arial" panose="020B0604020202020204" pitchFamily="34" charset="0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61071746627952E-2"/>
          <c:y val="5.7825623359580053E-2"/>
          <c:w val="0.85938533451219801"/>
          <c:h val="0.72081424211113887"/>
        </c:manualLayout>
      </c:layout>
      <c:lineChart>
        <c:grouping val="standard"/>
        <c:varyColors val="0"/>
        <c:ser>
          <c:idx val="0"/>
          <c:order val="0"/>
          <c:tx>
            <c:strRef>
              <c:f>Data!$D$8</c:f>
              <c:strCache>
                <c:ptCount val="1"/>
                <c:pt idx="0">
                  <c:v>Taux de variation assurés 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>
                  <a:shade val="76000"/>
                </a:schemeClr>
              </a:solidFill>
              <a:ln w="9525" cap="flat" cmpd="sng" algn="ctr">
                <a:solidFill>
                  <a:schemeClr val="accent3">
                    <a:shade val="76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Pt>
            <c:idx val="9"/>
            <c:bubble3D val="0"/>
            <c:spPr>
              <a:ln w="28575" cap="rnd" cmpd="sng" algn="ctr">
                <a:solidFill>
                  <a:schemeClr val="accent3">
                    <a:shade val="76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99-44B3-BFE2-4827137CCB96}"/>
              </c:ext>
            </c:extLst>
          </c:dPt>
          <c:dPt>
            <c:idx val="10"/>
            <c:bubble3D val="0"/>
            <c:spPr>
              <a:ln w="28575" cap="rnd" cmpd="sng" algn="ctr">
                <a:solidFill>
                  <a:schemeClr val="accent3">
                    <a:shade val="76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99-44B3-BFE2-4827137CCB96}"/>
              </c:ext>
            </c:extLst>
          </c:dPt>
          <c:cat>
            <c:numRef>
              <c:f>Data!$A$10:$A$24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Data!$D$10:$D$24</c:f>
              <c:numCache>
                <c:formatCode>0.0%</c:formatCode>
                <c:ptCount val="15"/>
                <c:pt idx="0">
                  <c:v>4.8414745310813245E-2</c:v>
                </c:pt>
                <c:pt idx="1">
                  <c:v>1.7175430943669356E-2</c:v>
                </c:pt>
                <c:pt idx="2">
                  <c:v>1.4892890796164293E-2</c:v>
                </c:pt>
                <c:pt idx="3">
                  <c:v>2.8880067378200369E-2</c:v>
                </c:pt>
                <c:pt idx="4">
                  <c:v>2.6144484737409712E-2</c:v>
                </c:pt>
                <c:pt idx="5">
                  <c:v>2.0781830260392375E-2</c:v>
                </c:pt>
                <c:pt idx="6">
                  <c:v>2.3552710542108501E-2</c:v>
                </c:pt>
                <c:pt idx="7">
                  <c:v>2.5417225290582213E-2</c:v>
                </c:pt>
                <c:pt idx="8">
                  <c:v>3.0700000000000002E-2</c:v>
                </c:pt>
                <c:pt idx="9">
                  <c:v>3.5900000000000001E-2</c:v>
                </c:pt>
                <c:pt idx="10">
                  <c:v>3.7999999999999999E-2</c:v>
                </c:pt>
                <c:pt idx="11">
                  <c:v>3.5499999999999997E-2</c:v>
                </c:pt>
                <c:pt idx="12">
                  <c:v>2.1072364460497983E-2</c:v>
                </c:pt>
                <c:pt idx="13">
                  <c:v>2.6364217667905754E-2</c:v>
                </c:pt>
                <c:pt idx="14">
                  <c:v>3.1368002230163006E-2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99-44B3-BFE2-4827137CCB96}"/>
            </c:ext>
          </c:extLst>
        </c:ser>
        <c:ser>
          <c:idx val="1"/>
          <c:order val="1"/>
          <c:tx>
            <c:strRef>
              <c:f>Data!$E$8</c:f>
              <c:strCache>
                <c:ptCount val="1"/>
                <c:pt idx="0">
                  <c:v>Taux de variation pensions</c:v>
                </c:pt>
              </c:strCache>
            </c:strRef>
          </c:tx>
          <c:spPr>
            <a:ln w="28575" cap="rnd" cmpd="sng" algn="ctr">
              <a:solidFill>
                <a:schemeClr val="accent3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tint val="77000"/>
                </a:schemeClr>
              </a:solidFill>
              <a:ln w="9525" cap="flat" cmpd="sng" algn="ctr">
                <a:solidFill>
                  <a:schemeClr val="accent3">
                    <a:tint val="77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Data!$A$10:$A$24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Data!$E$10:$E$24</c:f>
              <c:numCache>
                <c:formatCode>0.0%</c:formatCode>
                <c:ptCount val="15"/>
                <c:pt idx="0">
                  <c:v>2.9008430476250791E-2</c:v>
                </c:pt>
                <c:pt idx="1">
                  <c:v>2.9827689564535742E-2</c:v>
                </c:pt>
                <c:pt idx="2">
                  <c:v>3.3092399403874762E-2</c:v>
                </c:pt>
                <c:pt idx="3">
                  <c:v>3.4415776665727815E-2</c:v>
                </c:pt>
                <c:pt idx="4">
                  <c:v>3.4262019281111833E-2</c:v>
                </c:pt>
                <c:pt idx="5">
                  <c:v>3.322826461118944E-2</c:v>
                </c:pt>
                <c:pt idx="6">
                  <c:v>3.6353540632349191E-2</c:v>
                </c:pt>
                <c:pt idx="7">
                  <c:v>3.8033029720444977E-2</c:v>
                </c:pt>
                <c:pt idx="8">
                  <c:v>3.61E-2</c:v>
                </c:pt>
                <c:pt idx="9">
                  <c:v>3.09E-2</c:v>
                </c:pt>
                <c:pt idx="10">
                  <c:v>3.1E-2</c:v>
                </c:pt>
                <c:pt idx="11">
                  <c:v>3.3799999999999997E-2</c:v>
                </c:pt>
                <c:pt idx="12">
                  <c:v>3.7505602629500867E-2</c:v>
                </c:pt>
                <c:pt idx="13">
                  <c:v>3.3598880894461614E-2</c:v>
                </c:pt>
                <c:pt idx="14">
                  <c:v>3.6015438149544998E-2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99-44B3-BFE2-4827137CC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44128"/>
        <c:axId val="91746304"/>
      </c:lineChart>
      <c:catAx>
        <c:axId val="9174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Open Sans" panose="020B0606030504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91746304"/>
        <c:crosses val="autoZero"/>
        <c:auto val="0"/>
        <c:lblAlgn val="ctr"/>
        <c:lblOffset val="100"/>
        <c:tickLblSkip val="2"/>
        <c:noMultiLvlLbl val="0"/>
      </c:catAx>
      <c:valAx>
        <c:axId val="9174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Open Sans" panose="020B0606030504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917441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Open Sans" panose="020B0606030504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ea typeface="Open Sans" panose="020B0606030504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7</xdr:row>
      <xdr:rowOff>38100</xdr:rowOff>
    </xdr:from>
    <xdr:to>
      <xdr:col>13</xdr:col>
      <xdr:colOff>515624</xdr:colOff>
      <xdr:row>40</xdr:row>
      <xdr:rowOff>24000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22</xdr:row>
      <xdr:rowOff>95250</xdr:rowOff>
    </xdr:from>
    <xdr:to>
      <xdr:col>13</xdr:col>
      <xdr:colOff>504825</xdr:colOff>
      <xdr:row>37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/>
  </sheetPr>
  <dimension ref="A1:R81"/>
  <sheetViews>
    <sheetView showGridLines="0" tabSelected="1" zoomScaleNormal="100" zoomScaleSheetLayoutView="90" workbookViewId="0">
      <selection activeCell="F25" sqref="F25"/>
    </sheetView>
  </sheetViews>
  <sheetFormatPr baseColWidth="10" defaultColWidth="11.42578125" defaultRowHeight="15" x14ac:dyDescent="0.2"/>
  <cols>
    <col min="1" max="16384" width="11.42578125" style="2"/>
  </cols>
  <sheetData>
    <row r="1" spans="1:18" ht="13.5" customHeight="1" x14ac:dyDescent="0.2">
      <c r="A1" s="1" t="s">
        <v>14</v>
      </c>
      <c r="H1" s="1" t="str">
        <f>A1</f>
        <v>Evolution du nombre moyen d'assurés et de pensions</v>
      </c>
    </row>
    <row r="2" spans="1:18" ht="11.25" customHeight="1" x14ac:dyDescent="0.2">
      <c r="A2" s="3" t="s">
        <v>1</v>
      </c>
      <c r="H2" s="3" t="s">
        <v>1</v>
      </c>
    </row>
    <row r="3" spans="1:18" ht="11.25" customHeight="1" x14ac:dyDescent="0.2">
      <c r="A3" s="3" t="s">
        <v>2</v>
      </c>
      <c r="H3" s="3" t="s">
        <v>2</v>
      </c>
      <c r="I3"/>
      <c r="J3"/>
      <c r="K3"/>
      <c r="L3"/>
      <c r="M3"/>
      <c r="N3"/>
      <c r="O3"/>
      <c r="P3"/>
      <c r="Q3"/>
      <c r="R3"/>
    </row>
    <row r="4" spans="1:18" ht="11.25" customHeight="1" x14ac:dyDescent="0.2">
      <c r="A4" s="3" t="s">
        <v>15</v>
      </c>
      <c r="H4" s="3" t="str">
        <f>A4</f>
        <v>Année(s) de référence: 2008-2022</v>
      </c>
      <c r="I4"/>
      <c r="J4"/>
      <c r="K4"/>
      <c r="L4"/>
      <c r="M4"/>
      <c r="N4"/>
      <c r="O4"/>
      <c r="P4"/>
      <c r="Q4"/>
      <c r="R4"/>
    </row>
    <row r="5" spans="1:18" ht="11.25" customHeight="1" x14ac:dyDescent="0.2">
      <c r="A5" s="3" t="s">
        <v>3</v>
      </c>
      <c r="H5" s="3" t="s">
        <v>3</v>
      </c>
      <c r="I5"/>
      <c r="J5"/>
      <c r="K5"/>
      <c r="L5"/>
      <c r="M5"/>
      <c r="N5"/>
      <c r="O5"/>
      <c r="P5"/>
      <c r="Q5"/>
      <c r="R5"/>
    </row>
    <row r="6" spans="1:18" ht="11.25" customHeight="1" x14ac:dyDescent="0.2">
      <c r="A6" s="3" t="s">
        <v>4</v>
      </c>
      <c r="H6" s="3" t="s">
        <v>4</v>
      </c>
      <c r="I6"/>
      <c r="J6"/>
      <c r="K6"/>
      <c r="L6"/>
      <c r="M6"/>
      <c r="N6"/>
      <c r="O6"/>
      <c r="P6"/>
      <c r="Q6"/>
      <c r="R6"/>
    </row>
    <row r="7" spans="1:18" ht="11.25" customHeight="1" x14ac:dyDescent="0.2">
      <c r="A7" s="3"/>
      <c r="H7" s="3"/>
      <c r="I7"/>
      <c r="J7"/>
      <c r="K7"/>
      <c r="L7"/>
      <c r="M7"/>
      <c r="N7"/>
      <c r="O7"/>
      <c r="P7"/>
      <c r="Q7"/>
      <c r="R7"/>
    </row>
    <row r="8" spans="1:18" ht="24" customHeight="1" x14ac:dyDescent="0.2">
      <c r="A8" s="13" t="s">
        <v>5</v>
      </c>
      <c r="B8" s="11" t="s">
        <v>12</v>
      </c>
      <c r="C8" s="11" t="s">
        <v>7</v>
      </c>
      <c r="D8" s="11" t="s">
        <v>13</v>
      </c>
      <c r="E8" s="11" t="s">
        <v>9</v>
      </c>
      <c r="F8" s="11" t="s">
        <v>10</v>
      </c>
      <c r="G8" s="9"/>
    </row>
    <row r="9" spans="1:18" ht="24" customHeight="1" x14ac:dyDescent="0.2">
      <c r="A9" s="14"/>
      <c r="B9" s="12"/>
      <c r="C9" s="12"/>
      <c r="D9" s="15"/>
      <c r="E9" s="15"/>
      <c r="F9" s="12"/>
      <c r="G9" s="10"/>
    </row>
    <row r="10" spans="1:18" ht="12.75" customHeight="1" x14ac:dyDescent="0.2">
      <c r="A10" s="4">
        <v>2008</v>
      </c>
      <c r="B10" s="5">
        <v>336993</v>
      </c>
      <c r="C10" s="5">
        <v>130114</v>
      </c>
      <c r="D10" s="6">
        <v>4.8414745310813245E-2</v>
      </c>
      <c r="E10" s="6">
        <v>2.9008430476250791E-2</v>
      </c>
      <c r="F10" s="6">
        <v>0.38610297543272415</v>
      </c>
      <c r="G10" s="8"/>
    </row>
    <row r="11" spans="1:18" ht="12.75" customHeight="1" x14ac:dyDescent="0.2">
      <c r="A11" s="4">
        <v>2009</v>
      </c>
      <c r="B11" s="5">
        <v>342781</v>
      </c>
      <c r="C11" s="5">
        <v>133995</v>
      </c>
      <c r="D11" s="6">
        <v>1.7175430943669356E-2</v>
      </c>
      <c r="E11" s="6">
        <v>2.9827689564535742E-2</v>
      </c>
      <c r="F11" s="6">
        <v>0.3909055636105852</v>
      </c>
      <c r="G11" s="8"/>
    </row>
    <row r="12" spans="1:18" ht="12.75" customHeight="1" x14ac:dyDescent="0.2">
      <c r="A12" s="4">
        <v>2010</v>
      </c>
      <c r="B12" s="5">
        <v>347887</v>
      </c>
      <c r="C12" s="5">
        <v>138483</v>
      </c>
      <c r="D12" s="6">
        <v>1.4892890796164293E-2</v>
      </c>
      <c r="E12" s="6">
        <v>3.3092399403874762E-2</v>
      </c>
      <c r="F12" s="6">
        <v>0.39806891318157905</v>
      </c>
      <c r="G12" s="8"/>
      <c r="H12"/>
    </row>
    <row r="13" spans="1:18" ht="12.75" customHeight="1" x14ac:dyDescent="0.2">
      <c r="A13" s="4">
        <v>2011</v>
      </c>
      <c r="B13" s="5">
        <v>357934</v>
      </c>
      <c r="C13" s="5">
        <v>143249</v>
      </c>
      <c r="D13" s="6">
        <v>2.8880067378200369E-2</v>
      </c>
      <c r="E13" s="6">
        <v>3.4415776665727815E-2</v>
      </c>
      <c r="F13" s="6">
        <v>0.40021065336067541</v>
      </c>
      <c r="G13" s="8"/>
      <c r="H13"/>
    </row>
    <row r="14" spans="1:18" ht="12.75" customHeight="1" x14ac:dyDescent="0.2">
      <c r="A14" s="4">
        <v>2012</v>
      </c>
      <c r="B14" s="5">
        <v>367292</v>
      </c>
      <c r="C14" s="5">
        <v>148157</v>
      </c>
      <c r="D14" s="6">
        <v>2.6144484737409712E-2</v>
      </c>
      <c r="E14" s="6">
        <v>3.4262019281111833E-2</v>
      </c>
      <c r="F14" s="6">
        <v>0.40337660499003519</v>
      </c>
      <c r="G14" s="8"/>
      <c r="H14"/>
    </row>
    <row r="15" spans="1:18" ht="12.75" customHeight="1" x14ac:dyDescent="0.2">
      <c r="A15" s="4">
        <v>2013</v>
      </c>
      <c r="B15" s="5">
        <v>374925</v>
      </c>
      <c r="C15" s="5">
        <v>153080</v>
      </c>
      <c r="D15" s="6">
        <v>2.0781830260392375E-2</v>
      </c>
      <c r="E15" s="6">
        <v>3.322826461118944E-2</v>
      </c>
      <c r="F15" s="6">
        <v>0.40829499233179967</v>
      </c>
      <c r="G15" s="8"/>
      <c r="H15"/>
    </row>
    <row r="16" spans="1:18" ht="12.75" customHeight="1" x14ac:dyDescent="0.2">
      <c r="A16" s="4">
        <v>2014</v>
      </c>
      <c r="B16" s="5">
        <v>383755.5</v>
      </c>
      <c r="C16" s="5">
        <v>158645</v>
      </c>
      <c r="D16" s="6">
        <v>2.3552710542108501E-2</v>
      </c>
      <c r="E16" s="6">
        <v>3.6353540632349191E-2</v>
      </c>
      <c r="F16" s="6">
        <v>0.41340124115484989</v>
      </c>
      <c r="G16" s="8"/>
      <c r="H16"/>
    </row>
    <row r="17" spans="1:8" ht="12.75" customHeight="1" x14ac:dyDescent="0.2">
      <c r="A17" s="4">
        <v>2015</v>
      </c>
      <c r="B17" s="5">
        <v>393509.5</v>
      </c>
      <c r="C17" s="5">
        <v>164678.75</v>
      </c>
      <c r="D17" s="6">
        <v>2.5417225290582213E-2</v>
      </c>
      <c r="E17" s="6">
        <v>3.8033029720444977E-2</v>
      </c>
      <c r="F17" s="6">
        <v>0.41848735545139315</v>
      </c>
      <c r="G17" s="8"/>
      <c r="H17"/>
    </row>
    <row r="18" spans="1:8" x14ac:dyDescent="0.2">
      <c r="A18" s="4">
        <v>2016</v>
      </c>
      <c r="B18" s="5">
        <v>405583</v>
      </c>
      <c r="C18" s="5">
        <v>170618</v>
      </c>
      <c r="D18" s="6">
        <v>3.0700000000000002E-2</v>
      </c>
      <c r="E18" s="6">
        <v>3.61E-2</v>
      </c>
      <c r="F18" s="6">
        <v>0.42099999999999999</v>
      </c>
      <c r="G18" s="8"/>
      <c r="H18"/>
    </row>
    <row r="19" spans="1:8" x14ac:dyDescent="0.2">
      <c r="A19" s="4">
        <v>2017</v>
      </c>
      <c r="B19" s="5">
        <v>420162</v>
      </c>
      <c r="C19" s="5">
        <v>175893</v>
      </c>
      <c r="D19" s="6">
        <v>3.5900000000000001E-2</v>
      </c>
      <c r="E19" s="6">
        <v>3.09E-2</v>
      </c>
      <c r="F19" s="6">
        <v>0.41899999999999998</v>
      </c>
      <c r="G19" s="8"/>
      <c r="H19"/>
    </row>
    <row r="20" spans="1:8" x14ac:dyDescent="0.2">
      <c r="A20" s="4">
        <v>2018</v>
      </c>
      <c r="B20" s="5">
        <v>436318</v>
      </c>
      <c r="C20" s="5">
        <v>181281</v>
      </c>
      <c r="D20" s="6">
        <v>3.7999999999999999E-2</v>
      </c>
      <c r="E20" s="6">
        <v>3.1E-2</v>
      </c>
      <c r="F20" s="6">
        <v>0.41499999999999998</v>
      </c>
      <c r="G20" s="8"/>
      <c r="H20"/>
    </row>
    <row r="21" spans="1:8" x14ac:dyDescent="0.2">
      <c r="A21" s="4">
        <v>2019</v>
      </c>
      <c r="B21" s="5">
        <v>451824</v>
      </c>
      <c r="C21" s="5">
        <v>187412</v>
      </c>
      <c r="D21" s="6">
        <v>3.5499999999999997E-2</v>
      </c>
      <c r="E21" s="6">
        <v>3.3799999999999997E-2</v>
      </c>
      <c r="F21" s="6">
        <v>0.41499999999999998</v>
      </c>
      <c r="G21" s="8"/>
      <c r="H21"/>
    </row>
    <row r="22" spans="1:8" x14ac:dyDescent="0.2">
      <c r="A22" s="4">
        <v>2020</v>
      </c>
      <c r="B22" s="5">
        <v>461345</v>
      </c>
      <c r="C22" s="5">
        <v>194441</v>
      </c>
      <c r="D22" s="6">
        <v>2.1072364460497983E-2</v>
      </c>
      <c r="E22" s="6">
        <v>3.7505602629500867E-2</v>
      </c>
      <c r="F22" s="6">
        <v>0.42146549762108615</v>
      </c>
      <c r="G22" s="8"/>
      <c r="H22"/>
    </row>
    <row r="23" spans="1:8" x14ac:dyDescent="0.2">
      <c r="A23" s="4">
        <v>2021</v>
      </c>
      <c r="B23" s="5">
        <v>473508</v>
      </c>
      <c r="C23" s="5">
        <v>200974</v>
      </c>
      <c r="D23" s="6">
        <v>2.6364217667905754E-2</v>
      </c>
      <c r="E23" s="6">
        <v>3.3598880894461614E-2</v>
      </c>
      <c r="F23" s="6">
        <v>0.42443633476097553</v>
      </c>
      <c r="G23" s="8"/>
      <c r="H23"/>
    </row>
    <row r="24" spans="1:8" x14ac:dyDescent="0.2">
      <c r="A24" s="4">
        <v>2022</v>
      </c>
      <c r="B24" s="5">
        <v>488361</v>
      </c>
      <c r="C24" s="5">
        <v>208212.16666666666</v>
      </c>
      <c r="D24" s="6">
        <v>3.1368002230163006E-2</v>
      </c>
      <c r="E24" s="6">
        <v>3.6015438149544998E-2</v>
      </c>
      <c r="F24" s="6">
        <v>0.42634888262303228</v>
      </c>
      <c r="G24" s="8"/>
    </row>
    <row r="25" spans="1:8" x14ac:dyDescent="0.2">
      <c r="A25"/>
      <c r="B25" s="7"/>
      <c r="C25" s="7"/>
      <c r="F25" s="7"/>
      <c r="G25" s="8"/>
    </row>
    <row r="26" spans="1:8" x14ac:dyDescent="0.2">
      <c r="A26"/>
      <c r="B26" s="7"/>
      <c r="C26" s="7"/>
      <c r="F26" s="7"/>
      <c r="G26" s="7"/>
    </row>
    <row r="27" spans="1:8" x14ac:dyDescent="0.2">
      <c r="A27"/>
      <c r="B27" s="7"/>
      <c r="C27" s="7"/>
      <c r="F27" s="7"/>
      <c r="G27" s="7"/>
    </row>
    <row r="28" spans="1:8" ht="15" customHeight="1" x14ac:dyDescent="0.2">
      <c r="A28"/>
      <c r="B28" s="7"/>
      <c r="C28" s="7"/>
      <c r="F28" s="7"/>
      <c r="G28" s="7"/>
    </row>
    <row r="29" spans="1:8" x14ac:dyDescent="0.2">
      <c r="A29"/>
      <c r="B29" s="7"/>
      <c r="C29" s="7"/>
      <c r="F29" s="7"/>
    </row>
    <row r="30" spans="1:8" ht="12.75" customHeight="1" x14ac:dyDescent="0.2">
      <c r="A30"/>
      <c r="B30" s="7"/>
      <c r="C30" s="7"/>
      <c r="F30" s="7"/>
    </row>
    <row r="31" spans="1:8" ht="12.75" customHeight="1" x14ac:dyDescent="0.2">
      <c r="A31"/>
      <c r="B31" s="7"/>
      <c r="C31" s="7"/>
      <c r="F31" s="7"/>
    </row>
    <row r="32" spans="1:8" ht="12.75" customHeight="1" x14ac:dyDescent="0.2">
      <c r="A32"/>
      <c r="B32" s="7"/>
      <c r="C32" s="7"/>
      <c r="F32" s="7"/>
    </row>
    <row r="33" spans="1:6" ht="12.75" customHeight="1" x14ac:dyDescent="0.2">
      <c r="A33"/>
      <c r="B33" s="7"/>
      <c r="C33" s="7"/>
      <c r="F33" s="7"/>
    </row>
    <row r="34" spans="1:6" ht="12.75" customHeight="1" x14ac:dyDescent="0.2">
      <c r="A34"/>
      <c r="B34" s="7"/>
      <c r="C34" s="7"/>
      <c r="F34" s="7"/>
    </row>
    <row r="35" spans="1:6" ht="12.75" customHeight="1" x14ac:dyDescent="0.2">
      <c r="A35"/>
      <c r="B35" s="7"/>
      <c r="C35" s="7"/>
      <c r="F35" s="7"/>
    </row>
    <row r="36" spans="1:6" ht="12.75" customHeight="1" x14ac:dyDescent="0.2">
      <c r="A36"/>
      <c r="B36" s="7"/>
      <c r="C36" s="7"/>
      <c r="F36" s="7"/>
    </row>
    <row r="37" spans="1:6" ht="12.75" customHeight="1" x14ac:dyDescent="0.2">
      <c r="A37"/>
      <c r="B37" s="7"/>
      <c r="C37" s="7"/>
      <c r="F37" s="7"/>
    </row>
    <row r="38" spans="1:6" ht="12.75" customHeight="1" x14ac:dyDescent="0.2">
      <c r="A38"/>
      <c r="B38" s="7"/>
      <c r="C38" s="7"/>
      <c r="F38" s="7"/>
    </row>
    <row r="39" spans="1:6" ht="12.75" customHeight="1" x14ac:dyDescent="0.2">
      <c r="A39"/>
      <c r="B39" s="7"/>
      <c r="C39" s="7"/>
      <c r="F39" s="7"/>
    </row>
    <row r="40" spans="1:6" ht="12.75" customHeight="1" x14ac:dyDescent="0.2">
      <c r="A40"/>
      <c r="B40" s="7"/>
      <c r="C40" s="7"/>
      <c r="F40" s="7"/>
    </row>
    <row r="41" spans="1:6" ht="12.75" customHeight="1" x14ac:dyDescent="0.2">
      <c r="A41"/>
      <c r="B41" s="7"/>
      <c r="C41" s="7"/>
      <c r="F41" s="7"/>
    </row>
    <row r="42" spans="1:6" ht="12.75" customHeight="1" x14ac:dyDescent="0.2">
      <c r="A42"/>
      <c r="B42" s="7"/>
      <c r="C42" s="7"/>
      <c r="F42" s="7"/>
    </row>
    <row r="43" spans="1:6" ht="12.75" customHeight="1" x14ac:dyDescent="0.2">
      <c r="A43"/>
      <c r="B43" s="7"/>
      <c r="C43" s="7"/>
      <c r="F43" s="7"/>
    </row>
    <row r="44" spans="1:6" ht="12.75" customHeight="1" x14ac:dyDescent="0.2">
      <c r="A44"/>
      <c r="B44" s="7"/>
      <c r="C44" s="7"/>
      <c r="F44" s="7"/>
    </row>
    <row r="45" spans="1:6" ht="12.75" customHeight="1" x14ac:dyDescent="0.2">
      <c r="A45"/>
      <c r="B45" s="7"/>
      <c r="C45" s="7"/>
      <c r="F45" s="7"/>
    </row>
    <row r="46" spans="1:6" ht="12.75" customHeight="1" x14ac:dyDescent="0.2">
      <c r="A46"/>
      <c r="B46" s="7"/>
      <c r="C46" s="7"/>
      <c r="F46" s="7"/>
    </row>
    <row r="47" spans="1:6" ht="12.75" customHeight="1" x14ac:dyDescent="0.2"/>
    <row r="48" spans="1: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</sheetData>
  <mergeCells count="6">
    <mergeCell ref="F8:F9"/>
    <mergeCell ref="A8:A9"/>
    <mergeCell ref="B8:B9"/>
    <mergeCell ref="C8:C9"/>
    <mergeCell ref="D8:D9"/>
    <mergeCell ref="E8:E9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colBreaks count="1" manualBreakCount="1">
    <brk id="7" max="5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workbookViewId="0">
      <selection activeCell="A29" sqref="A29:F29"/>
    </sheetView>
  </sheetViews>
  <sheetFormatPr baseColWidth="10" defaultRowHeight="15" x14ac:dyDescent="0.2"/>
  <cols>
    <col min="1" max="6" width="11.42578125" style="2"/>
  </cols>
  <sheetData>
    <row r="1" spans="1:6" x14ac:dyDescent="0.2">
      <c r="A1" s="1" t="s">
        <v>0</v>
      </c>
    </row>
    <row r="2" spans="1:6" x14ac:dyDescent="0.2">
      <c r="A2" s="3" t="s">
        <v>1</v>
      </c>
    </row>
    <row r="3" spans="1:6" x14ac:dyDescent="0.2">
      <c r="A3" s="3" t="s">
        <v>2</v>
      </c>
    </row>
    <row r="4" spans="1:6" x14ac:dyDescent="0.2">
      <c r="A4" s="3" t="s">
        <v>11</v>
      </c>
    </row>
    <row r="5" spans="1:6" x14ac:dyDescent="0.2">
      <c r="A5" s="3" t="s">
        <v>3</v>
      </c>
    </row>
    <row r="6" spans="1:6" x14ac:dyDescent="0.2">
      <c r="A6" s="3" t="s">
        <v>4</v>
      </c>
    </row>
    <row r="7" spans="1:6" x14ac:dyDescent="0.2">
      <c r="A7" s="3"/>
    </row>
    <row r="8" spans="1:6" ht="12.75" customHeight="1" x14ac:dyDescent="0.2">
      <c r="A8" s="13" t="s">
        <v>5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</row>
    <row r="9" spans="1:6" ht="12.75" customHeight="1" x14ac:dyDescent="0.2">
      <c r="A9" s="14"/>
      <c r="B9" s="12"/>
      <c r="C9" s="12"/>
      <c r="D9" s="15"/>
      <c r="E9" s="15"/>
      <c r="F9" s="12"/>
    </row>
    <row r="10" spans="1:6" ht="12.75" x14ac:dyDescent="0.2">
      <c r="A10" s="4">
        <v>2003</v>
      </c>
      <c r="B10" s="5">
        <v>278235</v>
      </c>
      <c r="C10" s="5">
        <v>114105</v>
      </c>
      <c r="D10" s="6">
        <v>2.6761826387633247E-2</v>
      </c>
      <c r="E10" s="6">
        <v>2.2061589724297281E-2</v>
      </c>
      <c r="F10" s="6">
        <v>0.41010297051053968</v>
      </c>
    </row>
    <row r="11" spans="1:6" ht="12.75" x14ac:dyDescent="0.2">
      <c r="A11" s="4">
        <v>2004</v>
      </c>
      <c r="B11" s="5">
        <v>286589</v>
      </c>
      <c r="C11" s="5">
        <v>116759</v>
      </c>
      <c r="D11" s="6">
        <v>3.0024978884755749E-2</v>
      </c>
      <c r="E11" s="6">
        <v>2.3259278734498956E-2</v>
      </c>
      <c r="F11" s="6">
        <v>0.40740921668312463</v>
      </c>
    </row>
    <row r="12" spans="1:6" ht="12.75" x14ac:dyDescent="0.2">
      <c r="A12" s="4">
        <v>2005</v>
      </c>
      <c r="B12" s="5">
        <v>296059</v>
      </c>
      <c r="C12" s="5">
        <v>119764</v>
      </c>
      <c r="D12" s="6">
        <v>3.3043836295182372E-2</v>
      </c>
      <c r="E12" s="6">
        <v>2.5736774038832122E-2</v>
      </c>
      <c r="F12" s="6">
        <v>0.40452747594229527</v>
      </c>
    </row>
    <row r="13" spans="1:6" ht="12.75" x14ac:dyDescent="0.2">
      <c r="A13" s="4">
        <v>2006</v>
      </c>
      <c r="B13" s="5">
        <v>307346</v>
      </c>
      <c r="C13" s="5">
        <v>123060</v>
      </c>
      <c r="D13" s="6">
        <v>3.812415768478572E-2</v>
      </c>
      <c r="E13" s="6">
        <v>2.7520790888747815E-2</v>
      </c>
      <c r="F13" s="6">
        <v>0.4003956452987838</v>
      </c>
    </row>
    <row r="14" spans="1:6" ht="12.75" x14ac:dyDescent="0.2">
      <c r="A14" s="4">
        <v>2007</v>
      </c>
      <c r="B14" s="5">
        <v>321431</v>
      </c>
      <c r="C14" s="5">
        <v>126446</v>
      </c>
      <c r="D14" s="6">
        <v>4.5827829221789074E-2</v>
      </c>
      <c r="E14" s="6">
        <v>2.751503331708105E-2</v>
      </c>
      <c r="F14" s="6">
        <v>0.39338458331648163</v>
      </c>
    </row>
    <row r="15" spans="1:6" ht="12.75" x14ac:dyDescent="0.2">
      <c r="A15" s="4">
        <v>2008</v>
      </c>
      <c r="B15" s="5">
        <v>336993</v>
      </c>
      <c r="C15" s="5">
        <v>130114</v>
      </c>
      <c r="D15" s="6">
        <v>4.8414745310813245E-2</v>
      </c>
      <c r="E15" s="6">
        <v>2.9008430476250791E-2</v>
      </c>
      <c r="F15" s="6">
        <v>0.38610297543272415</v>
      </c>
    </row>
    <row r="16" spans="1:6" ht="12.75" x14ac:dyDescent="0.2">
      <c r="A16" s="4">
        <v>2009</v>
      </c>
      <c r="B16" s="5">
        <v>342781</v>
      </c>
      <c r="C16" s="5">
        <v>133995</v>
      </c>
      <c r="D16" s="6">
        <v>1.7175430943669356E-2</v>
      </c>
      <c r="E16" s="6">
        <v>2.9827689564535742E-2</v>
      </c>
      <c r="F16" s="6">
        <v>0.3909055636105852</v>
      </c>
    </row>
    <row r="17" spans="1:6" ht="12.75" x14ac:dyDescent="0.2">
      <c r="A17" s="4">
        <v>2010</v>
      </c>
      <c r="B17" s="5">
        <v>347887</v>
      </c>
      <c r="C17" s="5">
        <v>138483</v>
      </c>
      <c r="D17" s="6">
        <v>1.4892890796164293E-2</v>
      </c>
      <c r="E17" s="6">
        <v>3.3092399403874762E-2</v>
      </c>
      <c r="F17" s="6">
        <v>0.39806891318157905</v>
      </c>
    </row>
    <row r="18" spans="1:6" ht="12.75" x14ac:dyDescent="0.2">
      <c r="A18" s="4">
        <v>2011</v>
      </c>
      <c r="B18" s="5">
        <v>357934</v>
      </c>
      <c r="C18" s="5">
        <v>143249</v>
      </c>
      <c r="D18" s="6">
        <f>(B18/B17)-1</f>
        <v>2.8880067378200369E-2</v>
      </c>
      <c r="E18" s="6">
        <f>(C18/C17)-1</f>
        <v>3.4415776665727815E-2</v>
      </c>
      <c r="F18" s="6">
        <v>0.40021065336067541</v>
      </c>
    </row>
    <row r="19" spans="1:6" ht="12.75" x14ac:dyDescent="0.2">
      <c r="A19" s="4">
        <v>2012</v>
      </c>
      <c r="B19" s="5">
        <v>367292</v>
      </c>
      <c r="C19" s="5">
        <v>148157</v>
      </c>
      <c r="D19" s="6">
        <f t="shared" ref="D19:E22" si="0">(B19/B18)-1</f>
        <v>2.6144484737409712E-2</v>
      </c>
      <c r="E19" s="6">
        <f t="shared" si="0"/>
        <v>3.4262019281111833E-2</v>
      </c>
      <c r="F19" s="6">
        <v>0.40337660499003519</v>
      </c>
    </row>
    <row r="20" spans="1:6" ht="12.75" x14ac:dyDescent="0.2">
      <c r="A20" s="4">
        <v>2013</v>
      </c>
      <c r="B20" s="5">
        <v>374925</v>
      </c>
      <c r="C20" s="5">
        <v>153080</v>
      </c>
      <c r="D20" s="6">
        <f t="shared" si="0"/>
        <v>2.0781830260392375E-2</v>
      </c>
      <c r="E20" s="6">
        <f t="shared" si="0"/>
        <v>3.322826461118944E-2</v>
      </c>
      <c r="F20" s="6">
        <f>C20/B20</f>
        <v>0.40829499233179967</v>
      </c>
    </row>
    <row r="21" spans="1:6" ht="12.75" x14ac:dyDescent="0.2">
      <c r="A21" s="4">
        <v>2014</v>
      </c>
      <c r="B21" s="5">
        <v>383755.5</v>
      </c>
      <c r="C21" s="5">
        <v>158645</v>
      </c>
      <c r="D21" s="6">
        <f t="shared" si="0"/>
        <v>2.3552710542108501E-2</v>
      </c>
      <c r="E21" s="6">
        <f t="shared" si="0"/>
        <v>3.6353540632349191E-2</v>
      </c>
      <c r="F21" s="6">
        <f t="shared" ref="F21:F22" si="1">C21/B21</f>
        <v>0.41340124115484989</v>
      </c>
    </row>
    <row r="22" spans="1:6" ht="12.75" x14ac:dyDescent="0.2">
      <c r="A22" s="4">
        <v>2015</v>
      </c>
      <c r="B22" s="5">
        <v>393509.5</v>
      </c>
      <c r="C22" s="5">
        <v>164678.75</v>
      </c>
      <c r="D22" s="6">
        <f t="shared" si="0"/>
        <v>2.5417225290582213E-2</v>
      </c>
      <c r="E22" s="6">
        <f t="shared" si="0"/>
        <v>3.8033029720444977E-2</v>
      </c>
      <c r="F22" s="6">
        <f t="shared" si="1"/>
        <v>0.41848735545139315</v>
      </c>
    </row>
    <row r="23" spans="1:6" ht="12.75" x14ac:dyDescent="0.2">
      <c r="A23" s="4">
        <v>2016</v>
      </c>
      <c r="B23" s="5">
        <v>405583</v>
      </c>
      <c r="C23" s="5">
        <v>170618</v>
      </c>
      <c r="D23" s="6">
        <v>3.0700000000000002E-2</v>
      </c>
      <c r="E23" s="6">
        <v>3.61E-2</v>
      </c>
      <c r="F23" s="6">
        <v>0.42099999999999999</v>
      </c>
    </row>
    <row r="24" spans="1:6" ht="12.75" x14ac:dyDescent="0.2">
      <c r="A24" s="4">
        <v>2017</v>
      </c>
      <c r="B24" s="5">
        <v>420162</v>
      </c>
      <c r="C24" s="5">
        <v>175893</v>
      </c>
      <c r="D24" s="6">
        <v>3.5900000000000001E-2</v>
      </c>
      <c r="E24" s="6">
        <v>3.09E-2</v>
      </c>
      <c r="F24" s="6">
        <v>0.41899999999999998</v>
      </c>
    </row>
    <row r="25" spans="1:6" ht="12.75" x14ac:dyDescent="0.2">
      <c r="A25" s="4">
        <v>2018</v>
      </c>
      <c r="B25" s="5">
        <v>436318</v>
      </c>
      <c r="C25" s="5">
        <v>181281</v>
      </c>
      <c r="D25" s="6">
        <v>3.7999999999999999E-2</v>
      </c>
      <c r="E25" s="6">
        <v>3.1E-2</v>
      </c>
      <c r="F25" s="6">
        <v>0.41499999999999998</v>
      </c>
    </row>
    <row r="26" spans="1:6" ht="12.75" x14ac:dyDescent="0.2">
      <c r="A26" s="4">
        <v>2019</v>
      </c>
      <c r="B26" s="5">
        <v>451824</v>
      </c>
      <c r="C26" s="5">
        <v>187412</v>
      </c>
      <c r="D26" s="6">
        <v>3.5499999999999997E-2</v>
      </c>
      <c r="E26" s="6">
        <v>3.3799999999999997E-2</v>
      </c>
      <c r="F26" s="6">
        <v>0.41499999999999998</v>
      </c>
    </row>
    <row r="27" spans="1:6" ht="12.75" x14ac:dyDescent="0.2">
      <c r="A27" s="4">
        <v>2020</v>
      </c>
      <c r="B27" s="5">
        <v>461345</v>
      </c>
      <c r="C27" s="5">
        <v>194441</v>
      </c>
      <c r="D27" s="6">
        <f>(B27/B26)-1</f>
        <v>2.1072364460497983E-2</v>
      </c>
      <c r="E27" s="6">
        <f>(C27/C26)-1</f>
        <v>3.7505602629500867E-2</v>
      </c>
      <c r="F27" s="6">
        <f>C27/B27</f>
        <v>0.42146549762108615</v>
      </c>
    </row>
    <row r="28" spans="1:6" ht="12.75" x14ac:dyDescent="0.2">
      <c r="A28" s="4">
        <v>2021</v>
      </c>
      <c r="B28" s="5">
        <v>473508</v>
      </c>
      <c r="C28" s="5">
        <v>200974</v>
      </c>
      <c r="D28" s="6">
        <f>(B28/B27)-1</f>
        <v>2.6364217667905754E-2</v>
      </c>
      <c r="E28" s="6">
        <f>(C28/C27)-1</f>
        <v>3.3598880894461614E-2</v>
      </c>
      <c r="F28" s="6">
        <f>C28/B28</f>
        <v>0.42443633476097553</v>
      </c>
    </row>
    <row r="29" spans="1:6" ht="12.75" x14ac:dyDescent="0.2">
      <c r="A29" s="4">
        <v>2022</v>
      </c>
      <c r="B29" s="5">
        <v>488361</v>
      </c>
      <c r="C29" s="5">
        <v>208212.16666666666</v>
      </c>
      <c r="D29" s="6">
        <v>3.1368002230163006E-2</v>
      </c>
      <c r="E29" s="6">
        <v>3.6015438149544998E-2</v>
      </c>
      <c r="F29" s="6">
        <v>0.42634888262303228</v>
      </c>
    </row>
    <row r="30" spans="1:6" x14ac:dyDescent="0.2">
      <c r="A30"/>
      <c r="B30" s="7"/>
      <c r="C30" s="7"/>
      <c r="F30" s="7"/>
    </row>
    <row r="31" spans="1:6" x14ac:dyDescent="0.2">
      <c r="A31"/>
      <c r="B31" s="7"/>
      <c r="C31" s="7"/>
      <c r="F31" s="7"/>
    </row>
    <row r="32" spans="1:6" x14ac:dyDescent="0.2">
      <c r="A32"/>
      <c r="B32" s="7"/>
      <c r="C32" s="7"/>
      <c r="F32" s="7"/>
    </row>
    <row r="33" spans="1:6" x14ac:dyDescent="0.2">
      <c r="A33"/>
      <c r="B33" s="7"/>
      <c r="C33" s="7"/>
      <c r="F33" s="7"/>
    </row>
    <row r="34" spans="1:6" x14ac:dyDescent="0.2">
      <c r="A34"/>
      <c r="B34" s="7"/>
      <c r="C34" s="7"/>
      <c r="F34" s="7"/>
    </row>
    <row r="35" spans="1:6" x14ac:dyDescent="0.2">
      <c r="A35"/>
      <c r="B35" s="7"/>
      <c r="C35" s="7"/>
      <c r="F35" s="7"/>
    </row>
    <row r="36" spans="1:6" x14ac:dyDescent="0.2">
      <c r="A36"/>
      <c r="B36" s="7"/>
      <c r="C36" s="7"/>
      <c r="F36" s="7"/>
    </row>
    <row r="37" spans="1:6" x14ac:dyDescent="0.2">
      <c r="A37"/>
      <c r="B37" s="7"/>
      <c r="C37" s="7"/>
      <c r="F37" s="7"/>
    </row>
    <row r="38" spans="1:6" x14ac:dyDescent="0.2">
      <c r="A38"/>
      <c r="B38" s="7"/>
      <c r="C38" s="7"/>
      <c r="F38" s="7"/>
    </row>
    <row r="39" spans="1:6" x14ac:dyDescent="0.2">
      <c r="A39"/>
      <c r="B39" s="7"/>
      <c r="C39" s="7"/>
      <c r="F39" s="7"/>
    </row>
    <row r="40" spans="1:6" x14ac:dyDescent="0.2">
      <c r="A40"/>
      <c r="B40" s="7"/>
      <c r="C40" s="7"/>
      <c r="F40" s="7"/>
    </row>
    <row r="41" spans="1:6" x14ac:dyDescent="0.2">
      <c r="A41"/>
      <c r="B41" s="7"/>
      <c r="C41" s="7"/>
      <c r="F41" s="7"/>
    </row>
    <row r="42" spans="1:6" x14ac:dyDescent="0.2">
      <c r="A42"/>
      <c r="B42" s="7"/>
      <c r="C42" s="7"/>
      <c r="F42" s="7"/>
    </row>
    <row r="43" spans="1:6" x14ac:dyDescent="0.2">
      <c r="A43"/>
      <c r="B43" s="7"/>
      <c r="C43" s="7"/>
      <c r="F43" s="7"/>
    </row>
    <row r="44" spans="1:6" x14ac:dyDescent="0.2">
      <c r="A44"/>
      <c r="B44" s="7"/>
      <c r="C44" s="7"/>
      <c r="F44" s="7"/>
    </row>
    <row r="45" spans="1:6" x14ac:dyDescent="0.2">
      <c r="A45"/>
      <c r="B45" s="7"/>
      <c r="C45" s="7"/>
      <c r="F45" s="7"/>
    </row>
    <row r="46" spans="1:6" x14ac:dyDescent="0.2">
      <c r="A46"/>
      <c r="B46" s="7"/>
      <c r="C46" s="7"/>
      <c r="F46" s="7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</sheetData>
  <mergeCells count="6">
    <mergeCell ref="F8:F9"/>
    <mergeCell ref="A8:A9"/>
    <mergeCell ref="B8:B9"/>
    <mergeCell ref="C8:C9"/>
    <mergeCell ref="D8:D9"/>
    <mergeCell ref="E8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Data</vt:lpstr>
      <vt:lpstr>Data 2003-</vt:lpstr>
      <vt:lpstr>Data!Zone_d_impression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Gérard JOHANNS</cp:lastModifiedBy>
  <dcterms:created xsi:type="dcterms:W3CDTF">2016-01-08T09:09:11Z</dcterms:created>
  <dcterms:modified xsi:type="dcterms:W3CDTF">2023-04-07T10:22:23Z</dcterms:modified>
</cp:coreProperties>
</file>