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P\AP_1\graph\Preparations\"/>
    </mc:Choice>
  </mc:AlternateContent>
  <bookViews>
    <workbookView xWindow="1200" yWindow="1170" windowWidth="25440" windowHeight="12210"/>
  </bookViews>
  <sheets>
    <sheet name="Data" sheetId="1" r:id="rId1"/>
    <sheet name="Data% (2010-)" sheetId="2" r:id="rId2"/>
    <sheet name="Data nbe (2010-)" sheetId="3" r:id="rId3"/>
  </sheets>
  <calcPr calcId="162913"/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8" i="2"/>
  <c r="N19" i="2"/>
  <c r="N20" i="2"/>
  <c r="N21" i="2"/>
  <c r="N22" i="2"/>
  <c r="N23" i="2"/>
  <c r="N24" i="2"/>
  <c r="N25" i="2"/>
  <c r="M19" i="2" l="1"/>
  <c r="M21" i="2"/>
  <c r="M20" i="2"/>
  <c r="M18" i="2"/>
  <c r="M11" i="2"/>
  <c r="M12" i="2"/>
  <c r="M13" i="2"/>
  <c r="M14" i="2"/>
  <c r="M15" i="2"/>
  <c r="M16" i="2"/>
  <c r="M22" i="2"/>
  <c r="M23" i="2"/>
  <c r="M24" i="2"/>
  <c r="M25" i="2"/>
  <c r="M10" i="2"/>
  <c r="K10" i="2" l="1"/>
  <c r="K11" i="2"/>
  <c r="K12" i="2"/>
  <c r="K13" i="2"/>
  <c r="K14" i="2"/>
  <c r="K15" i="2"/>
  <c r="K16" i="2"/>
  <c r="J11" i="2" l="1"/>
  <c r="J12" i="2"/>
  <c r="J13" i="2"/>
  <c r="J14" i="2"/>
  <c r="J15" i="2"/>
  <c r="J16" i="2"/>
  <c r="J10" i="2"/>
  <c r="J11" i="3"/>
  <c r="J14" i="3"/>
</calcChain>
</file>

<file path=xl/sharedStrings.xml><?xml version="1.0" encoding="utf-8"?>
<sst xmlns="http://schemas.openxmlformats.org/spreadsheetml/2006/main" count="111" uniqueCount="31">
  <si>
    <t>Domaine: assurance pension (AP)</t>
  </si>
  <si>
    <t>Source(s): CNAP / IGSS</t>
  </si>
  <si>
    <t>Information(s) supplémentaire(s): mois de décembre / avances et allocations trimestrielles comprises</t>
  </si>
  <si>
    <t>Catégorie</t>
  </si>
  <si>
    <t>Nombre de pensions</t>
  </si>
  <si>
    <t>en %</t>
  </si>
  <si>
    <t>Toutes les pensions</t>
  </si>
  <si>
    <t>Pensions personnelles</t>
  </si>
  <si>
    <t>Pensions d'invalidité</t>
  </si>
  <si>
    <t>Pension vieillesse et vieillesse anticipée</t>
  </si>
  <si>
    <t>Pensions de survie</t>
  </si>
  <si>
    <t>- conjoints</t>
  </si>
  <si>
    <t>- orphelins</t>
  </si>
  <si>
    <t>Par sexe</t>
  </si>
  <si>
    <t>Total</t>
  </si>
  <si>
    <t>Unité(s) : nombre de pensions</t>
  </si>
  <si>
    <t>Nombre</t>
  </si>
  <si>
    <t>Hommes pension invalidité</t>
  </si>
  <si>
    <t>Hommes pension survie conjoint</t>
  </si>
  <si>
    <t>Hommes pension vieillesse</t>
  </si>
  <si>
    <t>Hommes pension survie orphelin</t>
  </si>
  <si>
    <t>Femmes pension survie orphelin</t>
  </si>
  <si>
    <t>Femmes pension vieillesse</t>
  </si>
  <si>
    <t>Femmes pension survie conjoint</t>
  </si>
  <si>
    <t>Femmes pension invalidité</t>
  </si>
  <si>
    <t>Année(s) de référence: 2010 - 2020</t>
  </si>
  <si>
    <t>Répartition des pensions par type de pension et par sexe du bénéficiaire (2010 - 2020)</t>
  </si>
  <si>
    <t>Année(s) de référence: 2010 - 2022</t>
  </si>
  <si>
    <t>Répartition des pensions 2022 par type de pension et par sexe du bénéficiaire</t>
  </si>
  <si>
    <t>Année(s) de référence: 2022</t>
  </si>
  <si>
    <t>Répartition des pensions par type de pension et par sexe du bénéficiaire (2010 - 2022)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</si>
</sst>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%"/>
    <numFmt numFmtId="166" formatCode="#,##0.0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 applyAlignment="1">
      <alignment horizontal="left" vertical="center"/>
    </xf>
    <xf numFmtId="0" fontId="0" fillId="0" borderId="0" xfId="0" applyFill="1"/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165" fontId="0" fillId="0" borderId="3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>
      <alignment horizontal="right" wrapText="1"/>
    </xf>
    <xf numFmtId="0" fontId="5" fillId="0" borderId="2" xfId="0" quotePrefix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/>
    </xf>
    <xf numFmtId="3" fontId="6" fillId="0" borderId="2" xfId="0" applyNumberFormat="1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2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2" fontId="5" fillId="0" borderId="2" xfId="0" quotePrefix="1" applyNumberFormat="1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0" fillId="0" borderId="0" xfId="0" applyFont="1" applyFill="1"/>
    <xf numFmtId="166" fontId="0" fillId="0" borderId="0" xfId="0" applyNumberFormat="1"/>
  </cellXfs>
  <cellStyles count="7">
    <cellStyle name="Milliers 2" xfId="1"/>
    <cellStyle name="Normal" xfId="0" builtinId="0"/>
    <cellStyle name="Normal 2" xfId="2"/>
    <cellStyle name="Normal 2 2" xfId="3"/>
    <cellStyle name="Normal 3" xfId="4"/>
    <cellStyle name="Normal 4" xfId="5"/>
    <cellStyle name="Pourcentage 2" xfId="6"/>
  </cellStyles>
  <dxfs count="0"/>
  <tableStyles count="0" defaultTableStyle="TableStyleMedium2" defaultPivotStyle="PivotStyleLight16"/>
  <colors>
    <mruColors>
      <color rgb="FF777777"/>
      <color rgb="FFB2B2B2"/>
      <color rgb="FF66CCFF"/>
      <color rgb="FF99CCFF"/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707662835249043"/>
          <c:y val="0.1409311097623695"/>
          <c:w val="0.40341398467432948"/>
          <c:h val="0.661926438822236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95-45A8-AD42-EE7D75A90982}"/>
              </c:ext>
            </c:extLst>
          </c:dPt>
          <c:dPt>
            <c:idx val="1"/>
            <c:bubble3D val="0"/>
            <c:spPr>
              <a:solidFill>
                <a:schemeClr val="accent3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95-45A8-AD42-EE7D75A90982}"/>
              </c:ext>
            </c:extLst>
          </c:dPt>
          <c:dPt>
            <c:idx val="2"/>
            <c:bubble3D val="0"/>
            <c:spPr>
              <a:solidFill>
                <a:schemeClr val="accent3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95-45A8-AD42-EE7D75A90982}"/>
              </c:ext>
            </c:extLst>
          </c:dPt>
          <c:dPt>
            <c:idx val="3"/>
            <c:bubble3D val="0"/>
            <c:spPr>
              <a:solidFill>
                <a:schemeClr val="accent3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95-45A8-AD42-EE7D75A90982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95-45A8-AD42-EE7D75A90982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95-45A8-AD42-EE7D75A90982}"/>
              </c:ext>
            </c:extLst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295-45A8-AD42-EE7D75A90982}"/>
              </c:ext>
            </c:extLst>
          </c:dPt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295-45A8-AD42-EE7D75A90982}"/>
              </c:ext>
            </c:extLst>
          </c:dPt>
          <c:dLbls>
            <c:dLbl>
              <c:idx val="0"/>
              <c:layout>
                <c:manualLayout>
                  <c:x val="0.24572796934865901"/>
                  <c:y val="2.7818675833419244E-2"/>
                </c:manualLayout>
              </c:layout>
              <c:tx>
                <c:rich>
                  <a:bodyPr/>
                  <a:lstStyle/>
                  <a:p>
                    <a:fld id="{B975C992-BA58-410E-B30B-FADC06BD318F}" type="CELLRANGE">
                      <a:rPr lang="en-US" baseline="0"/>
                      <a:pPr/>
                      <a:t>[PLAGECELL]</a:t>
                    </a:fld>
                    <a:r>
                      <a:rPr lang="en-US" baseline="0"/>
                      <a:t>; </a:t>
                    </a:r>
                    <a:fld id="{931BAF76-5DAB-49CD-81F4-4A0A67B6091C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295-45A8-AD42-EE7D75A90982}"/>
                </c:ext>
              </c:extLst>
            </c:dLbl>
            <c:dLbl>
              <c:idx val="1"/>
              <c:layout>
                <c:manualLayout>
                  <c:x val="0.15937068965517251"/>
                  <c:y val="0.26348609019058566"/>
                </c:manualLayout>
              </c:layout>
              <c:tx>
                <c:rich>
                  <a:bodyPr/>
                  <a:lstStyle/>
                  <a:p>
                    <a:fld id="{FB2A8878-CCAF-440C-8DC9-1D7427D6AABE}" type="CELLRANGE">
                      <a:rPr lang="en-US" baseline="0"/>
                      <a:pPr/>
                      <a:t>[PLAGECELL]</a:t>
                    </a:fld>
                    <a:r>
                      <a:rPr lang="en-US" baseline="0"/>
                      <a:t>; </a:t>
                    </a:r>
                    <a:fld id="{8583531F-FBC3-46F1-A061-96B84805031F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295-45A8-AD42-EE7D75A90982}"/>
                </c:ext>
              </c:extLst>
            </c:dLbl>
            <c:dLbl>
              <c:idx val="2"/>
              <c:layout>
                <c:manualLayout>
                  <c:x val="4.5363793103448367E-2"/>
                  <c:y val="2.7636049075990262E-2"/>
                </c:manualLayout>
              </c:layout>
              <c:tx>
                <c:rich>
                  <a:bodyPr/>
                  <a:lstStyle/>
                  <a:p>
                    <a:fld id="{8E0F96A7-0076-40BC-A106-4514D3AEC459}" type="CELLRANGE">
                      <a:rPr lang="en-US" baseline="0"/>
                      <a:pPr/>
                      <a:t>[PLAGECELL]</a:t>
                    </a:fld>
                    <a:r>
                      <a:rPr lang="en-US" baseline="0"/>
                      <a:t>; </a:t>
                    </a:r>
                    <a:fld id="{69C41164-2385-47F5-86DA-3BFF575FC0D3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295-45A8-AD42-EE7D75A90982}"/>
                </c:ext>
              </c:extLst>
            </c:dLbl>
            <c:dLbl>
              <c:idx val="3"/>
              <c:layout>
                <c:manualLayout>
                  <c:x val="0.37034904214559389"/>
                  <c:y val="-5.6270730180124677E-2"/>
                </c:manualLayout>
              </c:layout>
              <c:tx>
                <c:rich>
                  <a:bodyPr/>
                  <a:lstStyle/>
                  <a:p>
                    <a:fld id="{17E749D5-A8BF-4CEE-8828-A482370B3A68}" type="CELLRANGE">
                      <a:rPr lang="en-US" baseline="0"/>
                      <a:pPr/>
                      <a:t>[PLAGECELL]</a:t>
                    </a:fld>
                    <a:r>
                      <a:rPr lang="en-US" baseline="0"/>
                      <a:t>; </a:t>
                    </a:r>
                    <a:fld id="{E3C55CD7-8EA0-44D4-B7BC-69A3000426A2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295-45A8-AD42-EE7D75A90982}"/>
                </c:ext>
              </c:extLst>
            </c:dLbl>
            <c:dLbl>
              <c:idx val="4"/>
              <c:layout>
                <c:manualLayout>
                  <c:x val="-0.18368773946360153"/>
                  <c:y val="-2.3717903583130695E-2"/>
                </c:manualLayout>
              </c:layout>
              <c:tx>
                <c:rich>
                  <a:bodyPr/>
                  <a:lstStyle/>
                  <a:p>
                    <a:fld id="{4A6FB6D3-225C-4084-B405-A609C98673C7}" type="CELLRANGE">
                      <a:rPr lang="en-US" baseline="0"/>
                      <a:pPr/>
                      <a:t>[PLAGECELL]</a:t>
                    </a:fld>
                    <a:r>
                      <a:rPr lang="en-US" baseline="0"/>
                      <a:t>; </a:t>
                    </a:r>
                    <a:fld id="{1F73401D-8DAE-46E0-8E93-C70466F02B6B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295-45A8-AD42-EE7D75A90982}"/>
                </c:ext>
              </c:extLst>
            </c:dLbl>
            <c:dLbl>
              <c:idx val="5"/>
              <c:layout>
                <c:manualLayout>
                  <c:x val="-4.113877031842654E-2"/>
                  <c:y val="-9.6180758608273395E-2"/>
                </c:manualLayout>
              </c:layout>
              <c:tx>
                <c:rich>
                  <a:bodyPr/>
                  <a:lstStyle/>
                  <a:p>
                    <a:fld id="{39204BFE-2FB8-410A-8DE0-45919AF6899B}" type="CELLRANGE">
                      <a:rPr lang="en-US" baseline="0"/>
                      <a:pPr/>
                      <a:t>[PLAGECELL]</a:t>
                    </a:fld>
                    <a:r>
                      <a:rPr lang="en-US" baseline="0"/>
                      <a:t>; </a:t>
                    </a:r>
                    <a:fld id="{9764345A-4A71-4B68-A44F-4FF0294DB892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295-45A8-AD42-EE7D75A90982}"/>
                </c:ext>
              </c:extLst>
            </c:dLbl>
            <c:dLbl>
              <c:idx val="6"/>
              <c:layout>
                <c:manualLayout>
                  <c:x val="-5.1276271042473801E-2"/>
                  <c:y val="0.15516891939309727"/>
                </c:manualLayout>
              </c:layout>
              <c:tx>
                <c:rich>
                  <a:bodyPr/>
                  <a:lstStyle/>
                  <a:p>
                    <a:fld id="{5BC21FAB-2A42-46D4-841B-FE75CC051F67}" type="CELLRANGE">
                      <a:rPr lang="en-US" baseline="0"/>
                      <a:pPr/>
                      <a:t>[PLAGECELL]</a:t>
                    </a:fld>
                    <a:r>
                      <a:rPr lang="en-US" baseline="0"/>
                      <a:t>; </a:t>
                    </a:r>
                    <a:fld id="{7A54FDD5-A0BA-40B2-922A-A22C984DE1DC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295-45A8-AD42-EE7D75A90982}"/>
                </c:ext>
              </c:extLst>
            </c:dLbl>
            <c:dLbl>
              <c:idx val="7"/>
              <c:layout>
                <c:manualLayout>
                  <c:x val="-0.24086206896551723"/>
                  <c:y val="2.1047969542508971E-2"/>
                </c:manualLayout>
              </c:layout>
              <c:tx>
                <c:rich>
                  <a:bodyPr/>
                  <a:lstStyle/>
                  <a:p>
                    <a:fld id="{ADC8BE3B-6797-4DF8-8BBA-208CDE737C5C}" type="CELLRANGE">
                      <a:rPr lang="en-US" baseline="0"/>
                      <a:pPr/>
                      <a:t>[PLAGECELL]</a:t>
                    </a:fld>
                    <a:r>
                      <a:rPr lang="en-US" baseline="0"/>
                      <a:t>; </a:t>
                    </a:r>
                    <a:fld id="{83322C50-DDEF-433B-9E09-EAF92DE0F77B}" type="VALUE">
                      <a:rPr lang="en-US" baseline="0"/>
                      <a:pPr/>
                      <a:t>[VALEUR]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295-45A8-AD42-EE7D75A909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Data!$A$17:$A$24</c:f>
              <c:strCache>
                <c:ptCount val="8"/>
                <c:pt idx="0">
                  <c:v>Hommes pension invalidité</c:v>
                </c:pt>
                <c:pt idx="1">
                  <c:v>Hommes pension survie conjoint</c:v>
                </c:pt>
                <c:pt idx="2">
                  <c:v>Hommes pension vieillesse</c:v>
                </c:pt>
                <c:pt idx="3">
                  <c:v>Hommes pension survie orphelin</c:v>
                </c:pt>
                <c:pt idx="4">
                  <c:v>Femmes pension survie orphelin</c:v>
                </c:pt>
                <c:pt idx="5">
                  <c:v>Femmes pension vieillesse</c:v>
                </c:pt>
                <c:pt idx="6">
                  <c:v>Femmes pension survie conjoint</c:v>
                </c:pt>
                <c:pt idx="7">
                  <c:v>Femmes pension invalidité</c:v>
                </c:pt>
              </c:strCache>
            </c:strRef>
          </c:cat>
          <c:val>
            <c:numRef>
              <c:f>Data!$C$17:$C$24</c:f>
              <c:numCache>
                <c:formatCode>0.0%</c:formatCode>
                <c:ptCount val="8"/>
                <c:pt idx="0">
                  <c:v>4.6387807551305796E-2</c:v>
                </c:pt>
                <c:pt idx="1">
                  <c:v>1.5613779810272498E-2</c:v>
                </c:pt>
                <c:pt idx="2">
                  <c:v>0.44295419328016933</c:v>
                </c:pt>
                <c:pt idx="3">
                  <c:v>9.0328432669413046E-3</c:v>
                </c:pt>
                <c:pt idx="4">
                  <c:v>9.7225896670320115E-3</c:v>
                </c:pt>
                <c:pt idx="5">
                  <c:v>0.25911315620393816</c:v>
                </c:pt>
                <c:pt idx="6">
                  <c:v>0.18120015873615783</c:v>
                </c:pt>
                <c:pt idx="7">
                  <c:v>3.5975471484183077E-2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Data!$A$17:$A$24</c15:f>
                <c15:dlblRangeCache>
                  <c:ptCount val="8"/>
                  <c:pt idx="0">
                    <c:v>Hommes pension invalidité</c:v>
                  </c:pt>
                  <c:pt idx="1">
                    <c:v>Hommes pension survie conjoint</c:v>
                  </c:pt>
                  <c:pt idx="2">
                    <c:v>Hommes pension vieillesse</c:v>
                  </c:pt>
                  <c:pt idx="3">
                    <c:v>Hommes pension survie orphelin</c:v>
                  </c:pt>
                  <c:pt idx="4">
                    <c:v>Femmes pension survie orphelin</c:v>
                  </c:pt>
                  <c:pt idx="5">
                    <c:v>Femmes pension vieillesse</c:v>
                  </c:pt>
                  <c:pt idx="6">
                    <c:v>Femmes pension survie conjoint</c:v>
                  </c:pt>
                  <c:pt idx="7">
                    <c:v>Femmes pension invalidité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6295-45A8-AD42-EE7D75A90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55687971436004"/>
          <c:y val="7.6963093256521342E-2"/>
          <c:w val="0.69679975661195603"/>
          <c:h val="0.5745477794522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nbe (2010-)'!$A$18</c:f>
              <c:strCache>
                <c:ptCount val="1"/>
                <c:pt idx="0">
                  <c:v>Hommes pension invalidité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28-41D0-B01C-9D947D423F5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28-41D0-B01C-9D947D423F5D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28-41D0-B01C-9D947D423F5D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28-41D0-B01C-9D947D423F5D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28-41D0-B01C-9D947D423F5D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28-41D0-B01C-9D947D423F5D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28-41D0-B01C-9D947D423F5D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728-41D0-B01C-9D947D423F5D}"/>
              </c:ext>
            </c:extLst>
          </c:dPt>
          <c:cat>
            <c:numRef>
              <c:f>'Data nbe (2010-)'!$B$8:$N$8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'Data nbe (2010-)'!$B$18:$N$18</c:f>
              <c:numCache>
                <c:formatCode>#,##0</c:formatCode>
                <c:ptCount val="13"/>
                <c:pt idx="0">
                  <c:v>-10526</c:v>
                </c:pt>
                <c:pt idx="1">
                  <c:v>-10274</c:v>
                </c:pt>
                <c:pt idx="2">
                  <c:v>-10145</c:v>
                </c:pt>
                <c:pt idx="3">
                  <c:v>-9965</c:v>
                </c:pt>
                <c:pt idx="4">
                  <c:v>-10008</c:v>
                </c:pt>
                <c:pt idx="5">
                  <c:v>-10278</c:v>
                </c:pt>
                <c:pt idx="6">
                  <c:v>-10442</c:v>
                </c:pt>
                <c:pt idx="7">
                  <c:v>-10231</c:v>
                </c:pt>
                <c:pt idx="8">
                  <c:v>-10028</c:v>
                </c:pt>
                <c:pt idx="9">
                  <c:v>-9889</c:v>
                </c:pt>
                <c:pt idx="10">
                  <c:v>-9800</c:v>
                </c:pt>
                <c:pt idx="11">
                  <c:v>-9869</c:v>
                </c:pt>
                <c:pt idx="12">
                  <c:v>-9819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728-41D0-B01C-9D947D423F5D}"/>
            </c:ext>
          </c:extLst>
        </c:ser>
        <c:ser>
          <c:idx val="1"/>
          <c:order val="1"/>
          <c:tx>
            <c:strRef>
              <c:f>'Data nbe (2010-)'!$A$19</c:f>
              <c:strCache>
                <c:ptCount val="1"/>
                <c:pt idx="0">
                  <c:v>Hommes pension survie conjoint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'Data nbe (2010-)'!$B$8:$N$8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'Data nbe (2010-)'!$B$19:$N$19</c:f>
              <c:numCache>
                <c:formatCode>#,##0</c:formatCode>
                <c:ptCount val="13"/>
                <c:pt idx="0">
                  <c:v>-1700</c:v>
                </c:pt>
                <c:pt idx="1">
                  <c:v>-1829</c:v>
                </c:pt>
                <c:pt idx="2">
                  <c:v>-1946</c:v>
                </c:pt>
                <c:pt idx="3">
                  <c:v>-2053</c:v>
                </c:pt>
                <c:pt idx="4">
                  <c:v>-2158</c:v>
                </c:pt>
                <c:pt idx="5">
                  <c:v>-2294</c:v>
                </c:pt>
                <c:pt idx="6">
                  <c:v>-2410</c:v>
                </c:pt>
                <c:pt idx="7">
                  <c:v>-2540</c:v>
                </c:pt>
                <c:pt idx="8">
                  <c:v>-2652</c:v>
                </c:pt>
                <c:pt idx="9">
                  <c:v>-2772</c:v>
                </c:pt>
                <c:pt idx="10">
                  <c:v>-2944</c:v>
                </c:pt>
                <c:pt idx="11">
                  <c:v>-3144</c:v>
                </c:pt>
                <c:pt idx="12">
                  <c:v>-3305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728-41D0-B01C-9D947D423F5D}"/>
            </c:ext>
          </c:extLst>
        </c:ser>
        <c:ser>
          <c:idx val="2"/>
          <c:order val="2"/>
          <c:tx>
            <c:strRef>
              <c:f>'Data nbe (2010-)'!$A$20</c:f>
              <c:strCache>
                <c:ptCount val="1"/>
                <c:pt idx="0">
                  <c:v>Hommes pension vieillesse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'Data nbe (2010-)'!$B$8:$N$8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'Data nbe (2010-)'!$B$20:$N$20</c:f>
              <c:numCache>
                <c:formatCode>#,##0</c:formatCode>
                <c:ptCount val="13"/>
                <c:pt idx="0">
                  <c:v>-59966</c:v>
                </c:pt>
                <c:pt idx="1">
                  <c:v>-62497</c:v>
                </c:pt>
                <c:pt idx="2">
                  <c:v>-65089</c:v>
                </c:pt>
                <c:pt idx="3">
                  <c:v>-67805</c:v>
                </c:pt>
                <c:pt idx="4">
                  <c:v>-70605</c:v>
                </c:pt>
                <c:pt idx="5">
                  <c:v>-73362</c:v>
                </c:pt>
                <c:pt idx="6">
                  <c:v>-75938</c:v>
                </c:pt>
                <c:pt idx="7">
                  <c:v>-78246</c:v>
                </c:pt>
                <c:pt idx="8">
                  <c:v>-80995</c:v>
                </c:pt>
                <c:pt idx="9">
                  <c:v>-84061</c:v>
                </c:pt>
                <c:pt idx="10">
                  <c:v>-87305</c:v>
                </c:pt>
                <c:pt idx="11">
                  <c:v>-90203</c:v>
                </c:pt>
                <c:pt idx="12">
                  <c:v>-93761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28-41D0-B01C-9D947D423F5D}"/>
            </c:ext>
          </c:extLst>
        </c:ser>
        <c:ser>
          <c:idx val="3"/>
          <c:order val="3"/>
          <c:tx>
            <c:strRef>
              <c:f>'Data nbe (2010-)'!$A$21</c:f>
              <c:strCache>
                <c:ptCount val="1"/>
                <c:pt idx="0">
                  <c:v>Hommes pension survie orphelin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'Data nbe (2010-)'!$B$8:$N$8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'Data nbe (2010-)'!$B$21:$N$21</c:f>
              <c:numCache>
                <c:formatCode>#,##0</c:formatCode>
                <c:ptCount val="13"/>
                <c:pt idx="0">
                  <c:v>-1514</c:v>
                </c:pt>
                <c:pt idx="1">
                  <c:v>-1662</c:v>
                </c:pt>
                <c:pt idx="2">
                  <c:v>-1727</c:v>
                </c:pt>
                <c:pt idx="3">
                  <c:v>-1798</c:v>
                </c:pt>
                <c:pt idx="4">
                  <c:v>-1833</c:v>
                </c:pt>
                <c:pt idx="5">
                  <c:v>-1879</c:v>
                </c:pt>
                <c:pt idx="6">
                  <c:v>-1905</c:v>
                </c:pt>
                <c:pt idx="7">
                  <c:v>-1931</c:v>
                </c:pt>
                <c:pt idx="8">
                  <c:v>-1886</c:v>
                </c:pt>
                <c:pt idx="9">
                  <c:v>-1927</c:v>
                </c:pt>
                <c:pt idx="10">
                  <c:v>-1960</c:v>
                </c:pt>
                <c:pt idx="11">
                  <c:v>-1927</c:v>
                </c:pt>
                <c:pt idx="12">
                  <c:v>-1912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28-41D0-B01C-9D947D423F5D}"/>
            </c:ext>
          </c:extLst>
        </c:ser>
        <c:ser>
          <c:idx val="4"/>
          <c:order val="4"/>
          <c:tx>
            <c:strRef>
              <c:f>'Data nbe (2010-)'!$A$22</c:f>
              <c:strCache>
                <c:ptCount val="1"/>
                <c:pt idx="0">
                  <c:v>Femmes pension survie orphelin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'Data nbe (2010-)'!$B$8:$N$8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'Data nbe (2010-)'!$B$22:$N$22</c:f>
              <c:numCache>
                <c:formatCode>#,##0</c:formatCode>
                <c:ptCount val="13"/>
                <c:pt idx="0">
                  <c:v>1477</c:v>
                </c:pt>
                <c:pt idx="1">
                  <c:v>1623</c:v>
                </c:pt>
                <c:pt idx="2">
                  <c:v>1702</c:v>
                </c:pt>
                <c:pt idx="3">
                  <c:v>1794</c:v>
                </c:pt>
                <c:pt idx="4">
                  <c:v>1825</c:v>
                </c:pt>
                <c:pt idx="5">
                  <c:v>1913</c:v>
                </c:pt>
                <c:pt idx="6">
                  <c:v>1926</c:v>
                </c:pt>
                <c:pt idx="7">
                  <c:v>1988</c:v>
                </c:pt>
                <c:pt idx="8">
                  <c:v>2021</c:v>
                </c:pt>
                <c:pt idx="9">
                  <c:v>2066</c:v>
                </c:pt>
                <c:pt idx="10">
                  <c:v>2119</c:v>
                </c:pt>
                <c:pt idx="11">
                  <c:v>2090</c:v>
                </c:pt>
                <c:pt idx="12">
                  <c:v>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728-41D0-B01C-9D947D423F5D}"/>
            </c:ext>
          </c:extLst>
        </c:ser>
        <c:ser>
          <c:idx val="5"/>
          <c:order val="5"/>
          <c:tx>
            <c:strRef>
              <c:f>'Data nbe (2010-)'!$A$23</c:f>
              <c:strCache>
                <c:ptCount val="1"/>
                <c:pt idx="0">
                  <c:v>Femmes pension vieillesse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'Data nbe (2010-)'!$B$8:$N$8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'Data nbe (2010-)'!$B$23:$N$23</c:f>
              <c:numCache>
                <c:formatCode>#,##0</c:formatCode>
                <c:ptCount val="13"/>
                <c:pt idx="0">
                  <c:v>25520</c:v>
                </c:pt>
                <c:pt idx="1">
                  <c:v>27136</c:v>
                </c:pt>
                <c:pt idx="2">
                  <c:v>28953</c:v>
                </c:pt>
                <c:pt idx="3">
                  <c:v>30890</c:v>
                </c:pt>
                <c:pt idx="4">
                  <c:v>32987</c:v>
                </c:pt>
                <c:pt idx="5">
                  <c:v>35167</c:v>
                </c:pt>
                <c:pt idx="6">
                  <c:v>37512</c:v>
                </c:pt>
                <c:pt idx="7">
                  <c:v>39845</c:v>
                </c:pt>
                <c:pt idx="8">
                  <c:v>42469</c:v>
                </c:pt>
                <c:pt idx="9">
                  <c:v>45430</c:v>
                </c:pt>
                <c:pt idx="10">
                  <c:v>48458</c:v>
                </c:pt>
                <c:pt idx="11">
                  <c:v>51565</c:v>
                </c:pt>
                <c:pt idx="12">
                  <c:v>54847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728-41D0-B01C-9D947D423F5D}"/>
            </c:ext>
          </c:extLst>
        </c:ser>
        <c:ser>
          <c:idx val="6"/>
          <c:order val="6"/>
          <c:tx>
            <c:strRef>
              <c:f>'Data nbe (2010-)'!$A$24</c:f>
              <c:strCache>
                <c:ptCount val="1"/>
                <c:pt idx="0">
                  <c:v>Femmes pension survie conjoint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'Data nbe (2010-)'!$B$8:$N$8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'Data nbe (2010-)'!$B$24:$N$24</c:f>
              <c:numCache>
                <c:formatCode>#,##0</c:formatCode>
                <c:ptCount val="13"/>
                <c:pt idx="0">
                  <c:v>33354</c:v>
                </c:pt>
                <c:pt idx="1">
                  <c:v>33873</c:v>
                </c:pt>
                <c:pt idx="2">
                  <c:v>34244</c:v>
                </c:pt>
                <c:pt idx="3">
                  <c:v>34494</c:v>
                </c:pt>
                <c:pt idx="4">
                  <c:v>35055</c:v>
                </c:pt>
                <c:pt idx="5">
                  <c:v>35392</c:v>
                </c:pt>
                <c:pt idx="6">
                  <c:v>35700</c:v>
                </c:pt>
                <c:pt idx="7">
                  <c:v>36168</c:v>
                </c:pt>
                <c:pt idx="8">
                  <c:v>36662</c:v>
                </c:pt>
                <c:pt idx="9">
                  <c:v>37232</c:v>
                </c:pt>
                <c:pt idx="10">
                  <c:v>37652</c:v>
                </c:pt>
                <c:pt idx="11">
                  <c:v>38019</c:v>
                </c:pt>
                <c:pt idx="12">
                  <c:v>38355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28-41D0-B01C-9D947D423F5D}"/>
            </c:ext>
          </c:extLst>
        </c:ser>
        <c:ser>
          <c:idx val="7"/>
          <c:order val="7"/>
          <c:tx>
            <c:strRef>
              <c:f>'Data nbe (2010-)'!$A$25</c:f>
              <c:strCache>
                <c:ptCount val="1"/>
                <c:pt idx="0">
                  <c:v>Femmes pension invalidité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'Data nbe (2010-)'!$B$8:$N$8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'Data nbe (2010-)'!$B$25:$N$25</c:f>
              <c:numCache>
                <c:formatCode>#,##0</c:formatCode>
                <c:ptCount val="13"/>
                <c:pt idx="0">
                  <c:v>6666</c:v>
                </c:pt>
                <c:pt idx="1">
                  <c:v>6618</c:v>
                </c:pt>
                <c:pt idx="2">
                  <c:v>6680</c:v>
                </c:pt>
                <c:pt idx="3">
                  <c:v>6725</c:v>
                </c:pt>
                <c:pt idx="4">
                  <c:v>6860</c:v>
                </c:pt>
                <c:pt idx="5">
                  <c:v>7082</c:v>
                </c:pt>
                <c:pt idx="6">
                  <c:v>7225</c:v>
                </c:pt>
                <c:pt idx="7">
                  <c:v>7189</c:v>
                </c:pt>
                <c:pt idx="8">
                  <c:v>7125</c:v>
                </c:pt>
                <c:pt idx="9">
                  <c:v>7118</c:v>
                </c:pt>
                <c:pt idx="10">
                  <c:v>7176</c:v>
                </c:pt>
                <c:pt idx="11">
                  <c:v>7483</c:v>
                </c:pt>
                <c:pt idx="12">
                  <c:v>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728-41D0-B01C-9D947D42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93950280"/>
        <c:axId val="493951264"/>
      </c:barChart>
      <c:catAx>
        <c:axId val="493950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93951264"/>
        <c:crosses val="autoZero"/>
        <c:auto val="1"/>
        <c:lblAlgn val="ctr"/>
        <c:lblOffset val="100"/>
        <c:noMultiLvlLbl val="0"/>
      </c:catAx>
      <c:valAx>
        <c:axId val="493951264"/>
        <c:scaling>
          <c:orientation val="minMax"/>
          <c:min val="-1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.0;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Open Sans" panose="020B0606030504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93950280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Open Sans" panose="020B0606030504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</c:dispUnitsLbl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98306968385707"/>
          <c:y val="0.72376252818472653"/>
          <c:w val="0.69182432746004996"/>
          <c:h val="0.11570687097396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ea typeface="Open Sans" panose="020B0606030504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6</xdr:row>
      <xdr:rowOff>66673</xdr:rowOff>
    </xdr:from>
    <xdr:to>
      <xdr:col>13</xdr:col>
      <xdr:colOff>19349</xdr:colOff>
      <xdr:row>23</xdr:row>
      <xdr:rowOff>190500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114301</xdr:rowOff>
    </xdr:from>
    <xdr:to>
      <xdr:col>21</xdr:col>
      <xdr:colOff>476250</xdr:colOff>
      <xdr:row>35</xdr:row>
      <xdr:rowOff>104775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5"/>
  <sheetViews>
    <sheetView showGridLines="0" tabSelected="1" zoomScaleNormal="100" zoomScaleSheetLayoutView="100" workbookViewId="0">
      <selection activeCell="F21" sqref="F21"/>
    </sheetView>
  </sheetViews>
  <sheetFormatPr baseColWidth="10" defaultColWidth="11.42578125" defaultRowHeight="12.75" x14ac:dyDescent="0.2"/>
  <cols>
    <col min="1" max="1" width="40.42578125" style="2" customWidth="1"/>
    <col min="2" max="16384" width="11.42578125" style="2"/>
  </cols>
  <sheetData>
    <row r="1" spans="1:7" ht="13.5" customHeight="1" x14ac:dyDescent="0.2">
      <c r="A1" s="1" t="s">
        <v>28</v>
      </c>
      <c r="G1" s="1" t="s">
        <v>28</v>
      </c>
    </row>
    <row r="2" spans="1:7" ht="11.25" customHeight="1" x14ac:dyDescent="0.2">
      <c r="A2" s="3" t="s">
        <v>0</v>
      </c>
      <c r="G2" s="3" t="s">
        <v>0</v>
      </c>
    </row>
    <row r="3" spans="1:7" ht="11.25" customHeight="1" x14ac:dyDescent="0.2">
      <c r="A3" s="4" t="s">
        <v>1</v>
      </c>
      <c r="G3" s="4" t="s">
        <v>29</v>
      </c>
    </row>
    <row r="4" spans="1:7" ht="11.25" customHeight="1" x14ac:dyDescent="0.2">
      <c r="A4" s="4" t="s">
        <v>29</v>
      </c>
      <c r="G4" s="4" t="s">
        <v>15</v>
      </c>
    </row>
    <row r="5" spans="1:7" ht="11.25" customHeight="1" x14ac:dyDescent="0.2">
      <c r="A5" s="4" t="s">
        <v>15</v>
      </c>
      <c r="G5" s="5" t="s">
        <v>2</v>
      </c>
    </row>
    <row r="6" spans="1:7" ht="11.25" customHeight="1" x14ac:dyDescent="0.2">
      <c r="A6" s="5" t="s">
        <v>2</v>
      </c>
      <c r="G6" s="5"/>
    </row>
    <row r="7" spans="1:7" ht="11.25" customHeight="1" x14ac:dyDescent="0.2">
      <c r="A7" s="5"/>
    </row>
    <row r="8" spans="1:7" ht="30" customHeight="1" x14ac:dyDescent="0.2">
      <c r="A8" s="6" t="s">
        <v>3</v>
      </c>
      <c r="B8" s="19" t="s">
        <v>4</v>
      </c>
      <c r="C8" s="7" t="s">
        <v>5</v>
      </c>
    </row>
    <row r="9" spans="1:7" x14ac:dyDescent="0.2">
      <c r="A9" s="8" t="s">
        <v>6</v>
      </c>
      <c r="B9" s="9">
        <v>211672</v>
      </c>
      <c r="C9" s="10">
        <v>1</v>
      </c>
    </row>
    <row r="10" spans="1:7" x14ac:dyDescent="0.2">
      <c r="A10" s="11" t="s">
        <v>7</v>
      </c>
      <c r="B10" s="12">
        <v>166042</v>
      </c>
      <c r="C10" s="10">
        <v>0.78443062851959633</v>
      </c>
    </row>
    <row r="11" spans="1:7" x14ac:dyDescent="0.2">
      <c r="A11" s="11" t="s">
        <v>8</v>
      </c>
      <c r="B11" s="12">
        <v>17434</v>
      </c>
      <c r="C11" s="10">
        <v>8.2363279035488873E-2</v>
      </c>
    </row>
    <row r="12" spans="1:7" x14ac:dyDescent="0.2">
      <c r="A12" s="11" t="s">
        <v>9</v>
      </c>
      <c r="B12" s="9">
        <v>148608</v>
      </c>
      <c r="C12" s="10">
        <v>0.70206734948410754</v>
      </c>
    </row>
    <row r="13" spans="1:7" x14ac:dyDescent="0.2">
      <c r="A13" s="11" t="s">
        <v>10</v>
      </c>
      <c r="B13" s="12">
        <v>45630</v>
      </c>
      <c r="C13" s="10">
        <v>0.21556937148040364</v>
      </c>
    </row>
    <row r="14" spans="1:7" x14ac:dyDescent="0.2">
      <c r="A14" s="13" t="s">
        <v>11</v>
      </c>
      <c r="B14" s="12">
        <v>41660</v>
      </c>
      <c r="C14" s="10">
        <v>0.19681393854643034</v>
      </c>
    </row>
    <row r="15" spans="1:7" x14ac:dyDescent="0.2">
      <c r="A15" s="14" t="s">
        <v>12</v>
      </c>
      <c r="B15" s="12">
        <v>3970</v>
      </c>
      <c r="C15" s="10">
        <v>1.8755432933973318E-2</v>
      </c>
    </row>
    <row r="16" spans="1:7" ht="20.100000000000001" customHeight="1" x14ac:dyDescent="0.2">
      <c r="A16" s="20" t="s">
        <v>13</v>
      </c>
      <c r="B16" s="15"/>
      <c r="C16" s="10"/>
    </row>
    <row r="17" spans="1:14" x14ac:dyDescent="0.2">
      <c r="A17" s="21" t="s">
        <v>17</v>
      </c>
      <c r="B17" s="12">
        <v>-9819</v>
      </c>
      <c r="C17" s="10">
        <v>4.6387807551305796E-2</v>
      </c>
      <c r="D17" s="24"/>
    </row>
    <row r="18" spans="1:14" x14ac:dyDescent="0.2">
      <c r="A18" s="13" t="s">
        <v>18</v>
      </c>
      <c r="B18" s="12">
        <v>-3305</v>
      </c>
      <c r="C18" s="10">
        <v>1.5613779810272498E-2</v>
      </c>
      <c r="D18" s="24"/>
    </row>
    <row r="19" spans="1:14" x14ac:dyDescent="0.2">
      <c r="A19" s="13" t="s">
        <v>19</v>
      </c>
      <c r="B19" s="12">
        <v>-93761</v>
      </c>
      <c r="C19" s="10">
        <v>0.44295419328016933</v>
      </c>
      <c r="D19" s="24"/>
    </row>
    <row r="20" spans="1:14" ht="12.75" customHeight="1" x14ac:dyDescent="0.2">
      <c r="A20" s="13" t="s">
        <v>20</v>
      </c>
      <c r="B20" s="12">
        <v>-1912</v>
      </c>
      <c r="C20" s="10">
        <v>9.0328432669413046E-3</v>
      </c>
      <c r="D20" s="24"/>
    </row>
    <row r="21" spans="1:14" ht="12.75" customHeight="1" x14ac:dyDescent="0.2">
      <c r="A21" s="13" t="s">
        <v>21</v>
      </c>
      <c r="B21" s="12">
        <v>2058</v>
      </c>
      <c r="C21" s="10">
        <v>9.7225896670320115E-3</v>
      </c>
      <c r="D21" s="24"/>
    </row>
    <row r="22" spans="1:14" x14ac:dyDescent="0.2">
      <c r="A22" s="13" t="s">
        <v>22</v>
      </c>
      <c r="B22" s="12">
        <v>54847</v>
      </c>
      <c r="C22" s="10">
        <v>0.25911315620393816</v>
      </c>
      <c r="D22" s="24"/>
    </row>
    <row r="23" spans="1:14" x14ac:dyDescent="0.2">
      <c r="A23" s="13" t="s">
        <v>23</v>
      </c>
      <c r="B23" s="12">
        <v>38355</v>
      </c>
      <c r="C23" s="10">
        <v>0.18120015873615783</v>
      </c>
      <c r="D23" s="24"/>
    </row>
    <row r="24" spans="1:14" x14ac:dyDescent="0.2">
      <c r="A24" s="13" t="s">
        <v>24</v>
      </c>
      <c r="B24" s="16">
        <v>7615</v>
      </c>
      <c r="C24" s="10">
        <v>3.5975471484183077E-2</v>
      </c>
      <c r="D24" s="24"/>
      <c r="G24" s="18"/>
      <c r="H24" s="18"/>
      <c r="I24" s="18"/>
      <c r="J24" s="18"/>
      <c r="K24" s="18"/>
      <c r="L24" s="18"/>
      <c r="M24" s="18"/>
      <c r="N24" s="18"/>
    </row>
    <row r="25" spans="1:14" s="18" customFormat="1" ht="20.100000000000001" customHeight="1" x14ac:dyDescent="0.2">
      <c r="A25" s="20" t="s">
        <v>14</v>
      </c>
      <c r="B25" s="9">
        <v>211672</v>
      </c>
      <c r="C25" s="17"/>
      <c r="G25" s="2"/>
      <c r="H25" s="2"/>
      <c r="I25" s="2"/>
      <c r="J25" s="2"/>
      <c r="K25" s="2"/>
      <c r="L25" s="2"/>
      <c r="M25" s="2"/>
      <c r="N25" s="2"/>
    </row>
  </sheetData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opLeftCell="B1" zoomScaleNormal="100" zoomScaleSheetLayoutView="100" workbookViewId="0">
      <selection activeCell="N10" sqref="N10:N25"/>
    </sheetView>
  </sheetViews>
  <sheetFormatPr baseColWidth="10" defaultColWidth="11.42578125" defaultRowHeight="12.75" x14ac:dyDescent="0.2"/>
  <cols>
    <col min="1" max="1" width="40.42578125" style="2" customWidth="1"/>
    <col min="2" max="16384" width="11.42578125" style="2"/>
  </cols>
  <sheetData>
    <row r="1" spans="1:14" ht="13.5" customHeight="1" x14ac:dyDescent="0.2">
      <c r="A1" s="1" t="s">
        <v>30</v>
      </c>
    </row>
    <row r="2" spans="1:14" ht="11.25" customHeight="1" x14ac:dyDescent="0.2">
      <c r="A2" s="3" t="s">
        <v>0</v>
      </c>
    </row>
    <row r="3" spans="1:14" ht="11.25" customHeight="1" x14ac:dyDescent="0.2">
      <c r="A3" s="4" t="s">
        <v>1</v>
      </c>
    </row>
    <row r="4" spans="1:14" ht="11.25" customHeight="1" x14ac:dyDescent="0.2">
      <c r="A4" s="4" t="s">
        <v>27</v>
      </c>
    </row>
    <row r="5" spans="1:14" ht="11.25" customHeight="1" x14ac:dyDescent="0.2">
      <c r="A5" s="4" t="s">
        <v>15</v>
      </c>
    </row>
    <row r="6" spans="1:14" ht="11.25" customHeight="1" x14ac:dyDescent="0.2">
      <c r="A6" s="5" t="s">
        <v>2</v>
      </c>
    </row>
    <row r="7" spans="1:14" ht="11.25" customHeight="1" x14ac:dyDescent="0.2">
      <c r="A7" s="5"/>
    </row>
    <row r="8" spans="1:14" ht="30" customHeight="1" x14ac:dyDescent="0.2">
      <c r="A8" s="6" t="s">
        <v>3</v>
      </c>
      <c r="B8" s="22">
        <v>2010</v>
      </c>
      <c r="C8" s="22">
        <v>2011</v>
      </c>
      <c r="D8" s="22">
        <v>2012</v>
      </c>
      <c r="E8" s="22">
        <v>2013</v>
      </c>
      <c r="F8" s="22">
        <v>2014</v>
      </c>
      <c r="G8" s="22">
        <v>2015</v>
      </c>
      <c r="H8" s="22">
        <v>2016</v>
      </c>
      <c r="I8" s="22">
        <v>2017</v>
      </c>
      <c r="J8" s="22">
        <v>2018</v>
      </c>
      <c r="K8" s="22">
        <v>2019</v>
      </c>
      <c r="L8" s="22">
        <v>2020</v>
      </c>
      <c r="M8" s="22">
        <v>2021</v>
      </c>
      <c r="N8" s="22">
        <v>2022</v>
      </c>
    </row>
    <row r="9" spans="1:14" ht="14.25" customHeight="1" x14ac:dyDescent="0.2">
      <c r="A9" s="6"/>
      <c r="B9" s="23" t="s">
        <v>5</v>
      </c>
      <c r="C9" s="23" t="s">
        <v>5</v>
      </c>
      <c r="D9" s="23" t="s">
        <v>5</v>
      </c>
      <c r="E9" s="23" t="s">
        <v>5</v>
      </c>
      <c r="F9" s="23" t="s">
        <v>5</v>
      </c>
      <c r="G9" s="23" t="s">
        <v>5</v>
      </c>
      <c r="H9" s="23" t="s">
        <v>5</v>
      </c>
      <c r="I9" s="23" t="s">
        <v>5</v>
      </c>
      <c r="J9" s="23" t="s">
        <v>5</v>
      </c>
      <c r="K9" s="23" t="s">
        <v>5</v>
      </c>
      <c r="L9" s="23" t="s">
        <v>5</v>
      </c>
      <c r="M9" s="23" t="s">
        <v>5</v>
      </c>
      <c r="N9" s="23" t="s">
        <v>5</v>
      </c>
    </row>
    <row r="10" spans="1:14" x14ac:dyDescent="0.2">
      <c r="A10" s="8" t="s">
        <v>6</v>
      </c>
      <c r="B10" s="10">
        <v>1</v>
      </c>
      <c r="C10" s="10">
        <v>1</v>
      </c>
      <c r="D10" s="10">
        <v>1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f>'Data nbe (2010-)'!J10/'Data nbe (2010-)'!J$10</f>
        <v>1</v>
      </c>
      <c r="K10" s="10">
        <f>'Data nbe (2010-)'!K10/'Data nbe (2010-)'!K$10</f>
        <v>1</v>
      </c>
      <c r="L10" s="10">
        <v>1</v>
      </c>
      <c r="M10" s="10">
        <f>'Data nbe (2010-)'!M10/'Data nbe (2010-)'!M$10</f>
        <v>1</v>
      </c>
      <c r="N10" s="10">
        <f>'Data nbe (2010-)'!N10/'Data nbe (2010-)'!N$10</f>
        <v>1</v>
      </c>
    </row>
    <row r="11" spans="1:14" x14ac:dyDescent="0.2">
      <c r="A11" s="11" t="s">
        <v>7</v>
      </c>
      <c r="B11" s="10">
        <v>0.72964618434797435</v>
      </c>
      <c r="C11" s="10">
        <v>0.7320702072681291</v>
      </c>
      <c r="D11" s="10">
        <v>0.73672633999176007</v>
      </c>
      <c r="E11" s="10">
        <v>0.74191121627530154</v>
      </c>
      <c r="F11" s="10">
        <v>0.7466636914170246</v>
      </c>
      <c r="G11" s="10">
        <v>0.75217336750972419</v>
      </c>
      <c r="H11" s="10">
        <v>0.75764772504015998</v>
      </c>
      <c r="I11" s="10">
        <v>0.76070799043438231</v>
      </c>
      <c r="J11" s="10">
        <f>'Data nbe (2010-)'!J11/'Data nbe (2010-)'!J$10</f>
        <v>0.76473308021192576</v>
      </c>
      <c r="K11" s="10">
        <f>'Data nbe (2010-)'!K11/'Data nbe (2010-)'!K$10</f>
        <v>0.76903855744245253</v>
      </c>
      <c r="L11" s="10">
        <v>0.773698927127762</v>
      </c>
      <c r="M11" s="10">
        <f>'Data nbe (2010-)'!M11/'Data nbe (2010-)'!M$10</f>
        <v>0.77885462555066076</v>
      </c>
      <c r="N11" s="10">
        <f>'Data nbe (2010-)'!N11/'Data nbe (2010-)'!N$10</f>
        <v>0.78443062851959633</v>
      </c>
    </row>
    <row r="12" spans="1:14" x14ac:dyDescent="0.2">
      <c r="A12" s="11" t="s">
        <v>8</v>
      </c>
      <c r="B12" s="10">
        <v>0.12216908394505518</v>
      </c>
      <c r="C12" s="10">
        <v>0.11608664577491891</v>
      </c>
      <c r="D12" s="10">
        <v>0.11180442034474967</v>
      </c>
      <c r="E12" s="10">
        <v>0.10731462668141252</v>
      </c>
      <c r="F12" s="10">
        <v>0.10455523117069875</v>
      </c>
      <c r="G12" s="10">
        <v>0.10372415111700634</v>
      </c>
      <c r="H12" s="10">
        <v>0.10208716152966057</v>
      </c>
      <c r="I12" s="10">
        <v>9.7789354320807459E-2</v>
      </c>
      <c r="J12" s="10">
        <f>'Data nbe (2010-)'!J12/'Data nbe (2010-)'!J$10</f>
        <v>9.3304975032365456E-2</v>
      </c>
      <c r="K12" s="10">
        <f>'Data nbe (2010-)'!K12/'Data nbe (2010-)'!K$10</f>
        <v>8.9277933804036855E-2</v>
      </c>
      <c r="L12" s="10">
        <v>8.5991874943013163E-2</v>
      </c>
      <c r="M12" s="10">
        <f>'Data nbe (2010-)'!M12/'Data nbe (2010-)'!M$10</f>
        <v>8.4933920704845817E-2</v>
      </c>
      <c r="N12" s="10">
        <f>'Data nbe (2010-)'!N12/'Data nbe (2010-)'!N$10</f>
        <v>8.2363279035488873E-2</v>
      </c>
    </row>
    <row r="13" spans="1:14" x14ac:dyDescent="0.2">
      <c r="A13" s="11" t="s">
        <v>9</v>
      </c>
      <c r="B13" s="10">
        <v>0.60747710040291925</v>
      </c>
      <c r="C13" s="10">
        <v>0.61598356149321021</v>
      </c>
      <c r="D13" s="10">
        <v>0.62492191964701038</v>
      </c>
      <c r="E13" s="10">
        <v>0.63459658959388909</v>
      </c>
      <c r="F13" s="10">
        <v>0.64210846024632584</v>
      </c>
      <c r="G13" s="10">
        <v>0.6484492163927178</v>
      </c>
      <c r="H13" s="10">
        <v>0.65556056351049941</v>
      </c>
      <c r="I13" s="10">
        <v>0.66291863611357482</v>
      </c>
      <c r="J13" s="10">
        <f>'Data nbe (2010-)'!J13/'Data nbe (2010-)'!J$10</f>
        <v>0.67142810517956031</v>
      </c>
      <c r="K13" s="10">
        <f>'Data nbe (2010-)'!K13/'Data nbe (2010-)'!K$10</f>
        <v>0.67976062363841572</v>
      </c>
      <c r="L13" s="10">
        <v>0.68770705218474881</v>
      </c>
      <c r="M13" s="10">
        <f>'Data nbe (2010-)'!M13/'Data nbe (2010-)'!M$10</f>
        <v>0.69392070484581503</v>
      </c>
      <c r="N13" s="10">
        <f>'Data nbe (2010-)'!N13/'Data nbe (2010-)'!N$10</f>
        <v>0.70206734948410754</v>
      </c>
    </row>
    <row r="14" spans="1:14" x14ac:dyDescent="0.2">
      <c r="A14" s="11" t="s">
        <v>10</v>
      </c>
      <c r="B14" s="10">
        <v>0.2703538156520256</v>
      </c>
      <c r="C14" s="10">
        <v>0.2679297927318709</v>
      </c>
      <c r="D14" s="10">
        <v>0.26327366000823998</v>
      </c>
      <c r="E14" s="10">
        <v>0.25808878372469846</v>
      </c>
      <c r="F14" s="10">
        <v>0.2533363085829754</v>
      </c>
      <c r="G14" s="10">
        <v>0.24782663249027587</v>
      </c>
      <c r="H14" s="10">
        <v>0.24235227495984005</v>
      </c>
      <c r="I14" s="10">
        <v>0.23929200956561766</v>
      </c>
      <c r="J14" s="10">
        <f>'Data nbe (2010-)'!J14/'Data nbe (2010-)'!J$10</f>
        <v>0.23510373263416703</v>
      </c>
      <c r="K14" s="10">
        <f>'Data nbe (2010-)'!K14/'Data nbe (2010-)'!K$10</f>
        <v>0.23096144255754744</v>
      </c>
      <c r="L14" s="10">
        <v>0.22630107287223805</v>
      </c>
      <c r="M14" s="10">
        <f>'Data nbe (2010-)'!M14/'Data nbe (2010-)'!M$10</f>
        <v>0.22114537444933921</v>
      </c>
      <c r="N14" s="10">
        <f>'Data nbe (2010-)'!N14/'Data nbe (2010-)'!N$10</f>
        <v>0.21556937148040364</v>
      </c>
    </row>
    <row r="15" spans="1:14" x14ac:dyDescent="0.2">
      <c r="A15" s="13" t="s">
        <v>11</v>
      </c>
      <c r="B15" s="10">
        <v>0.24909929435842043</v>
      </c>
      <c r="C15" s="10">
        <v>0.24535433503766013</v>
      </c>
      <c r="D15" s="10">
        <v>0.24048748720811239</v>
      </c>
      <c r="E15" s="10">
        <v>0.23499266994161672</v>
      </c>
      <c r="F15" s="10">
        <v>0.23066242693592676</v>
      </c>
      <c r="G15" s="10">
        <v>0.2251698363476671</v>
      </c>
      <c r="H15" s="10">
        <v>0.22021518797166267</v>
      </c>
      <c r="I15" s="10">
        <v>0.21729221165613177</v>
      </c>
      <c r="J15" s="10">
        <f>'Data nbe (2010-)'!J15/'Data nbe (2010-)'!J$10</f>
        <v>0.21385132562364689</v>
      </c>
      <c r="K15" s="10">
        <f>'Data nbe (2010-)'!K15/'Data nbe (2010-)'!K$10</f>
        <v>0.21000026247408068</v>
      </c>
      <c r="L15" s="10">
        <v>0.20563891112079183</v>
      </c>
      <c r="M15" s="10">
        <f>'Data nbe (2010-)'!M15/'Data nbe (2010-)'!M$10</f>
        <v>0.20148311306901615</v>
      </c>
      <c r="N15" s="10">
        <f>'Data nbe (2010-)'!N15/'Data nbe (2010-)'!N$10</f>
        <v>0.19681393854643034</v>
      </c>
    </row>
    <row r="16" spans="1:14" x14ac:dyDescent="0.2">
      <c r="A16" s="14" t="s">
        <v>12</v>
      </c>
      <c r="B16" s="10">
        <v>2.1254521293605166E-2</v>
      </c>
      <c r="C16" s="10">
        <v>2.2575457694210786E-2</v>
      </c>
      <c r="D16" s="10">
        <v>2.2786172800127586E-2</v>
      </c>
      <c r="E16" s="10">
        <v>2.3096113783081712E-2</v>
      </c>
      <c r="F16" s="10">
        <v>2.2673881647048616E-2</v>
      </c>
      <c r="G16" s="10">
        <v>2.2656796142608758E-2</v>
      </c>
      <c r="H16" s="10">
        <v>2.2137086988177374E-2</v>
      </c>
      <c r="I16" s="10">
        <v>2.1999797909485905E-2</v>
      </c>
      <c r="J16" s="10">
        <f>'Data nbe (2010-)'!J16/'Data nbe (2010-)'!J$10</f>
        <v>2.1252407010520131E-2</v>
      </c>
      <c r="K16" s="10">
        <f>'Data nbe (2010-)'!K16/'Data nbe (2010-)'!K$10</f>
        <v>2.0961180083466757E-2</v>
      </c>
      <c r="L16" s="10">
        <v>2.0662161751446199E-2</v>
      </c>
      <c r="M16" s="10">
        <f>'Data nbe (2010-)'!M16/'Data nbe (2010-)'!M$10</f>
        <v>1.9662261380323055E-2</v>
      </c>
      <c r="N16" s="10">
        <f>'Data nbe (2010-)'!N16/'Data nbe (2010-)'!N$10</f>
        <v>1.8755432933973318E-2</v>
      </c>
    </row>
    <row r="17" spans="1:14" x14ac:dyDescent="0.2">
      <c r="A17" s="20" t="s">
        <v>13</v>
      </c>
      <c r="B17" s="10">
        <v>0</v>
      </c>
      <c r="C17" s="10">
        <v>0</v>
      </c>
      <c r="D17" s="10">
        <v>0</v>
      </c>
      <c r="E17" s="10">
        <v>0</v>
      </c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">
      <c r="A18" s="21" t="s">
        <v>17</v>
      </c>
      <c r="B18" s="10">
        <v>7.4799428664823808E-2</v>
      </c>
      <c r="C18" s="10">
        <v>7.0605860685029415E-2</v>
      </c>
      <c r="D18" s="10">
        <v>6.7414909028082351E-2</v>
      </c>
      <c r="E18" s="10">
        <v>6.4073712095882307E-2</v>
      </c>
      <c r="F18" s="10">
        <v>6.2033955036539787E-2</v>
      </c>
      <c r="G18" s="10">
        <v>6.1409955367545573E-2</v>
      </c>
      <c r="H18" s="10">
        <v>6.0338152526898496E-2</v>
      </c>
      <c r="I18" s="10">
        <v>5.7433001380951844E-2</v>
      </c>
      <c r="J18" s="10">
        <v>5.4548025979394905E-2</v>
      </c>
      <c r="K18" s="10">
        <v>5.1912123677786817E-2</v>
      </c>
      <c r="L18" s="10">
        <v>4.9641869370966596E-2</v>
      </c>
      <c r="M18" s="10">
        <f>-'Data nbe (2010-)'!M18/'Data nbe (2010-)'!M$10</f>
        <v>4.8306412139011261E-2</v>
      </c>
      <c r="N18" s="10">
        <f>-'Data nbe (2010-)'!N18/'Data nbe (2010-)'!N$10</f>
        <v>4.6387807551305796E-2</v>
      </c>
    </row>
    <row r="19" spans="1:14" x14ac:dyDescent="0.2">
      <c r="A19" s="13" t="s">
        <v>18</v>
      </c>
      <c r="B19" s="10">
        <v>1.2080470143473349E-2</v>
      </c>
      <c r="C19" s="10">
        <v>1.2569410083017209E-2</v>
      </c>
      <c r="D19" s="10">
        <v>1.2931435482370452E-2</v>
      </c>
      <c r="E19" s="10">
        <v>1.3200534965664463E-2</v>
      </c>
      <c r="F19" s="10">
        <v>1.3376226515672747E-2</v>
      </c>
      <c r="G19" s="10">
        <v>1.3706405683318695E-2</v>
      </c>
      <c r="H19" s="10">
        <v>1.3925967016838285E-2</v>
      </c>
      <c r="I19" s="10">
        <v>1.4258608494537943E-2</v>
      </c>
      <c r="J19" s="10">
        <v>1.4425744405400407E-2</v>
      </c>
      <c r="K19" s="10">
        <v>1.4551563033150477E-2</v>
      </c>
      <c r="L19" s="10">
        <v>1.4912822798788333E-2</v>
      </c>
      <c r="M19" s="10">
        <f>-'Data nbe (2010-)'!M19/'Data nbe (2010-)'!M$10</f>
        <v>1.5389133627019089E-2</v>
      </c>
      <c r="N19" s="10">
        <f>-'Data nbe (2010-)'!N19/'Data nbe (2010-)'!N$10</f>
        <v>1.5613779810272498E-2</v>
      </c>
    </row>
    <row r="20" spans="1:14" x14ac:dyDescent="0.2">
      <c r="A20" s="13" t="s">
        <v>19</v>
      </c>
      <c r="B20" s="10">
        <v>0.42612792507266045</v>
      </c>
      <c r="C20" s="10">
        <v>0.4294972235966793</v>
      </c>
      <c r="D20" s="10">
        <v>0.43252528474409579</v>
      </c>
      <c r="E20" s="10">
        <v>0.43597772691031611</v>
      </c>
      <c r="F20" s="10">
        <v>0.43764062703386208</v>
      </c>
      <c r="G20" s="10">
        <v>0.43833013676531218</v>
      </c>
      <c r="H20" s="10">
        <v>0.43880086445006877</v>
      </c>
      <c r="I20" s="10">
        <v>0.43924373238725034</v>
      </c>
      <c r="J20" s="10">
        <v>0.44057811769057542</v>
      </c>
      <c r="K20" s="10">
        <v>0.44127667392844955</v>
      </c>
      <c r="L20" s="10">
        <v>0.44224320463594274</v>
      </c>
      <c r="M20" s="10">
        <f>-'Data nbe (2010-)'!M20/'Data nbe (2010-)'!M$10</f>
        <v>0.44152227116984827</v>
      </c>
      <c r="N20" s="10">
        <f>-'Data nbe (2010-)'!N20/'Data nbe (2010-)'!N$10</f>
        <v>0.44295419328016933</v>
      </c>
    </row>
    <row r="21" spans="1:14" x14ac:dyDescent="0.2">
      <c r="A21" s="13" t="s">
        <v>20</v>
      </c>
      <c r="B21" s="10">
        <v>1.0758724586599206E-2</v>
      </c>
      <c r="C21" s="10">
        <v>1.1421738413326736E-2</v>
      </c>
      <c r="D21" s="10">
        <v>1.1476150605371929E-2</v>
      </c>
      <c r="E21" s="10">
        <v>1.1560916643090455E-2</v>
      </c>
      <c r="F21" s="10">
        <v>1.1361734570541309E-2</v>
      </c>
      <c r="G21" s="10">
        <v>1.1226824881846481E-2</v>
      </c>
      <c r="H21" s="10">
        <v>1.1007870193807856E-2</v>
      </c>
      <c r="I21" s="10">
        <v>1.0839910631083766E-2</v>
      </c>
      <c r="J21" s="10">
        <v>1.0259032408968766E-2</v>
      </c>
      <c r="K21" s="10">
        <v>1.0115751069581879E-2</v>
      </c>
      <c r="L21" s="10">
        <v>9.9283738741933192E-3</v>
      </c>
      <c r="M21" s="10">
        <f>-'Data nbe (2010-)'!M21/'Data nbe (2010-)'!M$10</f>
        <v>9.4322075379344103E-3</v>
      </c>
      <c r="N21" s="10">
        <f>-'Data nbe (2010-)'!N21/'Data nbe (2010-)'!N$10</f>
        <v>9.0328432669413046E-3</v>
      </c>
    </row>
    <row r="22" spans="1:14" x14ac:dyDescent="0.2">
      <c r="A22" s="13" t="s">
        <v>21</v>
      </c>
      <c r="B22" s="10">
        <v>1.0495796707005962E-2</v>
      </c>
      <c r="C22" s="10">
        <v>1.1153719280884052E-2</v>
      </c>
      <c r="D22" s="10">
        <v>1.1310022194755659E-2</v>
      </c>
      <c r="E22" s="10">
        <v>1.1535197139991255E-2</v>
      </c>
      <c r="F22" s="10">
        <v>1.1312147076507306E-2</v>
      </c>
      <c r="G22" s="10">
        <v>1.1429971260762277E-2</v>
      </c>
      <c r="H22" s="10">
        <v>1.1129216794369517E-2</v>
      </c>
      <c r="I22" s="10">
        <v>1.1159887278402138E-2</v>
      </c>
      <c r="J22" s="10">
        <v>1.0993374601551366E-2</v>
      </c>
      <c r="K22" s="10">
        <v>1.084542901388488E-2</v>
      </c>
      <c r="L22" s="10">
        <v>1.073378787725288E-2</v>
      </c>
      <c r="M22" s="10">
        <f>'Data nbe (2010-)'!M22/'Data nbe (2010-)'!M$10</f>
        <v>1.0230053842388644E-2</v>
      </c>
      <c r="N22" s="10">
        <f>'Data nbe (2010-)'!N22/'Data nbe (2010-)'!N$10</f>
        <v>9.7225896670320115E-3</v>
      </c>
    </row>
    <row r="23" spans="1:14" x14ac:dyDescent="0.2">
      <c r="A23" s="13" t="s">
        <v>22</v>
      </c>
      <c r="B23" s="10">
        <v>0.18134917533025874</v>
      </c>
      <c r="C23" s="10">
        <v>0.18648633789653088</v>
      </c>
      <c r="D23" s="10">
        <v>0.19239663490291456</v>
      </c>
      <c r="E23" s="10">
        <v>0.19861886268357296</v>
      </c>
      <c r="F23" s="10">
        <v>0.20446783321246381</v>
      </c>
      <c r="G23" s="10">
        <v>0.21011907962740564</v>
      </c>
      <c r="H23" s="10">
        <v>0.21675969906043061</v>
      </c>
      <c r="I23" s="10">
        <v>0.22367490372632454</v>
      </c>
      <c r="J23" s="10">
        <v>0.23101317464289212</v>
      </c>
      <c r="K23" s="10">
        <v>0.23848394970996614</v>
      </c>
      <c r="L23" s="10">
        <v>0.24546384754880607</v>
      </c>
      <c r="M23" s="10">
        <f>'Data nbe (2010-)'!M23/'Data nbe (2010-)'!M$10</f>
        <v>0.2523984336759667</v>
      </c>
      <c r="N23" s="10">
        <f>'Data nbe (2010-)'!N23/'Data nbe (2010-)'!N$10</f>
        <v>0.25911315620393816</v>
      </c>
    </row>
    <row r="24" spans="1:14" x14ac:dyDescent="0.2">
      <c r="A24" s="13" t="s">
        <v>23</v>
      </c>
      <c r="B24" s="10">
        <v>0.2370188242149471</v>
      </c>
      <c r="C24" s="10">
        <v>0.23278492495464292</v>
      </c>
      <c r="D24" s="10">
        <v>0.22755605172574192</v>
      </c>
      <c r="E24" s="10">
        <v>0.22179213497595227</v>
      </c>
      <c r="F24" s="10">
        <v>0.21728620042025401</v>
      </c>
      <c r="G24" s="10">
        <v>0.21146343066434842</v>
      </c>
      <c r="H24" s="10">
        <v>0.20628922095482438</v>
      </c>
      <c r="I24" s="10">
        <v>0.20303360316159383</v>
      </c>
      <c r="J24" s="10">
        <v>0.19942558121824649</v>
      </c>
      <c r="K24" s="10">
        <v>0.19544869944093021</v>
      </c>
      <c r="L24" s="10">
        <v>0.1907260883220035</v>
      </c>
      <c r="M24" s="10">
        <f>'Data nbe (2010-)'!M24/'Data nbe (2010-)'!M$10</f>
        <v>0.18609397944199707</v>
      </c>
      <c r="N24" s="10">
        <f>'Data nbe (2010-)'!N24/'Data nbe (2010-)'!N$10</f>
        <v>0.18120015873615783</v>
      </c>
    </row>
    <row r="25" spans="1:14" x14ac:dyDescent="0.2">
      <c r="A25" s="13" t="s">
        <v>24</v>
      </c>
      <c r="B25" s="10">
        <v>4.7369655280231376E-2</v>
      </c>
      <c r="C25" s="10">
        <v>4.5480785089889494E-2</v>
      </c>
      <c r="D25" s="10">
        <v>4.4389511316667331E-2</v>
      </c>
      <c r="E25" s="10">
        <v>4.3240914585530206E-2</v>
      </c>
      <c r="F25" s="10">
        <v>4.2521276134158965E-2</v>
      </c>
      <c r="G25" s="10">
        <v>4.2314195749460763E-2</v>
      </c>
      <c r="H25" s="10">
        <v>4.1749009002762079E-2</v>
      </c>
      <c r="I25" s="10">
        <v>4.0356352939855615E-2</v>
      </c>
      <c r="J25" s="10">
        <v>3.875694905297055E-2</v>
      </c>
      <c r="K25" s="10">
        <v>3.7365810126250031E-2</v>
      </c>
      <c r="L25" s="10">
        <v>3.6350005572046561E-2</v>
      </c>
      <c r="M25" s="10">
        <f>'Data nbe (2010-)'!M25/'Data nbe (2010-)'!M$10</f>
        <v>3.6627508565834556E-2</v>
      </c>
      <c r="N25" s="10">
        <f>'Data nbe (2010-)'!N25/'Data nbe (2010-)'!N$10</f>
        <v>3.5975471484183077E-2</v>
      </c>
    </row>
    <row r="26" spans="1:14" x14ac:dyDescent="0.2">
      <c r="A26" s="20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</sheetData>
  <pageMargins left="0.70866141732283472" right="0.70866141732283472" top="0.74803149606299213" bottom="0.74803149606299213" header="0.31496062992125984" footer="0.31496062992125984"/>
  <pageSetup paperSize="9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topLeftCell="I7" zoomScaleNormal="100" zoomScaleSheetLayoutView="100" workbookViewId="0">
      <selection activeCell="N26" sqref="N10:N26"/>
    </sheetView>
  </sheetViews>
  <sheetFormatPr baseColWidth="10" defaultColWidth="11.42578125" defaultRowHeight="12.75" x14ac:dyDescent="0.2"/>
  <cols>
    <col min="1" max="1" width="40.42578125" style="2" customWidth="1"/>
    <col min="2" max="8" width="11.42578125" style="2" customWidth="1"/>
    <col min="9" max="14" width="11.42578125" style="2"/>
    <col min="15" max="15" width="5.85546875" style="2" customWidth="1"/>
    <col min="16" max="16384" width="11.42578125" style="2"/>
  </cols>
  <sheetData>
    <row r="1" spans="1:16" ht="13.5" customHeight="1" x14ac:dyDescent="0.2">
      <c r="A1" s="1" t="s">
        <v>26</v>
      </c>
      <c r="P1" s="1" t="s">
        <v>26</v>
      </c>
    </row>
    <row r="2" spans="1:16" ht="11.25" customHeight="1" x14ac:dyDescent="0.2">
      <c r="A2" s="3" t="s">
        <v>0</v>
      </c>
      <c r="P2" s="3" t="s">
        <v>0</v>
      </c>
    </row>
    <row r="3" spans="1:16" ht="11.25" customHeight="1" x14ac:dyDescent="0.2">
      <c r="A3" s="4" t="s">
        <v>1</v>
      </c>
      <c r="P3" s="4" t="s">
        <v>1</v>
      </c>
    </row>
    <row r="4" spans="1:16" ht="11.25" customHeight="1" x14ac:dyDescent="0.2">
      <c r="A4" s="4" t="s">
        <v>25</v>
      </c>
      <c r="P4" s="4" t="s">
        <v>27</v>
      </c>
    </row>
    <row r="5" spans="1:16" ht="11.25" customHeight="1" x14ac:dyDescent="0.2">
      <c r="A5" s="4" t="s">
        <v>15</v>
      </c>
      <c r="P5" s="4" t="s">
        <v>15</v>
      </c>
    </row>
    <row r="6" spans="1:16" ht="11.25" customHeight="1" x14ac:dyDescent="0.2">
      <c r="A6" s="5" t="s">
        <v>2</v>
      </c>
      <c r="P6" s="5" t="s">
        <v>2</v>
      </c>
    </row>
    <row r="7" spans="1:16" ht="11.25" customHeight="1" x14ac:dyDescent="0.2">
      <c r="A7" s="5"/>
      <c r="P7" s="5"/>
    </row>
    <row r="8" spans="1:16" ht="30" customHeight="1" x14ac:dyDescent="0.2">
      <c r="A8" s="6" t="s">
        <v>3</v>
      </c>
      <c r="B8" s="22">
        <v>2010</v>
      </c>
      <c r="C8" s="22">
        <v>2011</v>
      </c>
      <c r="D8" s="22">
        <v>2012</v>
      </c>
      <c r="E8" s="22">
        <v>2013</v>
      </c>
      <c r="F8" s="22">
        <v>2014</v>
      </c>
      <c r="G8" s="22">
        <v>2015</v>
      </c>
      <c r="H8" s="22">
        <v>2016</v>
      </c>
      <c r="I8" s="22">
        <v>2017</v>
      </c>
      <c r="J8" s="22">
        <v>2018</v>
      </c>
      <c r="K8" s="22">
        <v>2019</v>
      </c>
      <c r="L8" s="22">
        <v>2020</v>
      </c>
      <c r="M8" s="22">
        <v>2021</v>
      </c>
      <c r="N8" s="22">
        <v>2022</v>
      </c>
    </row>
    <row r="9" spans="1:16" ht="14.25" customHeight="1" x14ac:dyDescent="0.2">
      <c r="A9" s="6"/>
      <c r="B9" s="23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</row>
    <row r="10" spans="1:16" x14ac:dyDescent="0.2">
      <c r="A10" s="8" t="s">
        <v>6</v>
      </c>
      <c r="B10" s="9">
        <v>140723</v>
      </c>
      <c r="C10" s="9">
        <v>145512</v>
      </c>
      <c r="D10" s="9">
        <v>150486</v>
      </c>
      <c r="E10" s="9">
        <v>155524</v>
      </c>
      <c r="F10" s="9">
        <v>161331</v>
      </c>
      <c r="G10" s="9">
        <v>167367</v>
      </c>
      <c r="H10" s="9">
        <v>173058</v>
      </c>
      <c r="I10" s="9">
        <v>178138</v>
      </c>
      <c r="J10" s="9">
        <v>183838</v>
      </c>
      <c r="K10" s="9">
        <v>190495</v>
      </c>
      <c r="L10" s="9">
        <v>197414</v>
      </c>
      <c r="M10" s="9">
        <v>204300</v>
      </c>
      <c r="N10" s="9">
        <v>211672</v>
      </c>
    </row>
    <row r="11" spans="1:16" x14ac:dyDescent="0.2">
      <c r="A11" s="11" t="s">
        <v>7</v>
      </c>
      <c r="B11" s="12">
        <v>102678</v>
      </c>
      <c r="C11" s="12">
        <v>106525</v>
      </c>
      <c r="D11" s="12">
        <v>110867</v>
      </c>
      <c r="E11" s="12">
        <v>115385</v>
      </c>
      <c r="F11" s="12">
        <v>120460</v>
      </c>
      <c r="G11" s="12">
        <v>125889</v>
      </c>
      <c r="H11" s="12">
        <v>131117</v>
      </c>
      <c r="I11" s="12">
        <v>135511</v>
      </c>
      <c r="J11" s="12">
        <f>J12+J13</f>
        <v>140587</v>
      </c>
      <c r="K11" s="12">
        <v>146498</v>
      </c>
      <c r="L11" s="12">
        <v>152739</v>
      </c>
      <c r="M11" s="12">
        <v>159120</v>
      </c>
      <c r="N11" s="12">
        <v>166042</v>
      </c>
    </row>
    <row r="12" spans="1:16" x14ac:dyDescent="0.2">
      <c r="A12" s="11" t="s">
        <v>8</v>
      </c>
      <c r="B12" s="12">
        <v>17192</v>
      </c>
      <c r="C12" s="12">
        <v>16892</v>
      </c>
      <c r="D12" s="12">
        <v>16825</v>
      </c>
      <c r="E12" s="12">
        <v>16690</v>
      </c>
      <c r="F12" s="12">
        <v>16868</v>
      </c>
      <c r="G12" s="12">
        <v>17360</v>
      </c>
      <c r="H12" s="12">
        <v>17667</v>
      </c>
      <c r="I12" s="12">
        <v>17420</v>
      </c>
      <c r="J12" s="12">
        <v>17153</v>
      </c>
      <c r="K12" s="12">
        <v>17007</v>
      </c>
      <c r="L12" s="12">
        <v>16976</v>
      </c>
      <c r="M12" s="12">
        <v>17352</v>
      </c>
      <c r="N12" s="12">
        <v>17434</v>
      </c>
    </row>
    <row r="13" spans="1:16" x14ac:dyDescent="0.2">
      <c r="A13" s="11" t="s">
        <v>9</v>
      </c>
      <c r="B13" s="9">
        <v>85486</v>
      </c>
      <c r="C13" s="9">
        <v>89633</v>
      </c>
      <c r="D13" s="9">
        <v>94042</v>
      </c>
      <c r="E13" s="9">
        <v>98695</v>
      </c>
      <c r="F13" s="9">
        <v>103592</v>
      </c>
      <c r="G13" s="9">
        <v>108529</v>
      </c>
      <c r="H13" s="9">
        <v>113450</v>
      </c>
      <c r="I13" s="9">
        <v>118091</v>
      </c>
      <c r="J13" s="9">
        <v>123434</v>
      </c>
      <c r="K13" s="9">
        <v>129491</v>
      </c>
      <c r="L13" s="9">
        <v>135763</v>
      </c>
      <c r="M13" s="9">
        <v>141768</v>
      </c>
      <c r="N13" s="9">
        <v>148608</v>
      </c>
    </row>
    <row r="14" spans="1:16" x14ac:dyDescent="0.2">
      <c r="A14" s="11" t="s">
        <v>10</v>
      </c>
      <c r="B14" s="12">
        <v>38045</v>
      </c>
      <c r="C14" s="12">
        <v>38987</v>
      </c>
      <c r="D14" s="12">
        <v>39619</v>
      </c>
      <c r="E14" s="12">
        <v>40139</v>
      </c>
      <c r="F14" s="12">
        <v>40871</v>
      </c>
      <c r="G14" s="12">
        <v>41478</v>
      </c>
      <c r="H14" s="12">
        <v>41941</v>
      </c>
      <c r="I14" s="12">
        <v>42627</v>
      </c>
      <c r="J14" s="12">
        <f>J15+J16</f>
        <v>43221</v>
      </c>
      <c r="K14" s="12">
        <v>43997</v>
      </c>
      <c r="L14" s="12">
        <v>44675</v>
      </c>
      <c r="M14" s="12">
        <v>45180</v>
      </c>
      <c r="N14" s="12">
        <v>45630</v>
      </c>
    </row>
    <row r="15" spans="1:16" x14ac:dyDescent="0.2">
      <c r="A15" s="13" t="s">
        <v>11</v>
      </c>
      <c r="B15" s="12">
        <v>35054</v>
      </c>
      <c r="C15" s="12">
        <v>35702</v>
      </c>
      <c r="D15" s="12">
        <v>36190</v>
      </c>
      <c r="E15" s="12">
        <v>36547</v>
      </c>
      <c r="F15" s="12">
        <v>37213</v>
      </c>
      <c r="G15" s="12">
        <v>37686</v>
      </c>
      <c r="H15" s="12">
        <v>38110</v>
      </c>
      <c r="I15" s="12">
        <v>38708</v>
      </c>
      <c r="J15" s="12">
        <v>39314</v>
      </c>
      <c r="K15" s="12">
        <v>40004</v>
      </c>
      <c r="L15" s="12">
        <v>40596</v>
      </c>
      <c r="M15" s="12">
        <v>41163</v>
      </c>
      <c r="N15" s="12">
        <v>41660</v>
      </c>
    </row>
    <row r="16" spans="1:16" x14ac:dyDescent="0.2">
      <c r="A16" s="14" t="s">
        <v>12</v>
      </c>
      <c r="B16" s="12">
        <v>2991</v>
      </c>
      <c r="C16" s="12">
        <v>3285</v>
      </c>
      <c r="D16" s="12">
        <v>3429</v>
      </c>
      <c r="E16" s="12">
        <v>3592</v>
      </c>
      <c r="F16" s="12">
        <v>3658</v>
      </c>
      <c r="G16" s="12">
        <v>3792</v>
      </c>
      <c r="H16" s="12">
        <v>3831</v>
      </c>
      <c r="I16" s="12">
        <v>3919</v>
      </c>
      <c r="J16" s="12">
        <v>3907</v>
      </c>
      <c r="K16" s="12">
        <v>3993</v>
      </c>
      <c r="L16" s="12">
        <v>4079</v>
      </c>
      <c r="M16" s="12">
        <v>4017</v>
      </c>
      <c r="N16" s="12">
        <v>3970</v>
      </c>
    </row>
    <row r="17" spans="1:15" ht="20.100000000000001" customHeight="1" x14ac:dyDescent="0.2">
      <c r="A17" s="20" t="s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5" x14ac:dyDescent="0.2">
      <c r="A18" s="21" t="s">
        <v>17</v>
      </c>
      <c r="B18" s="12">
        <v>-10526</v>
      </c>
      <c r="C18" s="12">
        <v>-10274</v>
      </c>
      <c r="D18" s="12">
        <v>-10145</v>
      </c>
      <c r="E18" s="12">
        <v>-9965</v>
      </c>
      <c r="F18" s="12">
        <v>-10008</v>
      </c>
      <c r="G18" s="12">
        <v>-10278</v>
      </c>
      <c r="H18" s="12">
        <v>-10442</v>
      </c>
      <c r="I18" s="12">
        <v>-10231</v>
      </c>
      <c r="J18" s="12">
        <v>-10028</v>
      </c>
      <c r="K18" s="12">
        <v>-9889</v>
      </c>
      <c r="L18" s="12">
        <v>-9800</v>
      </c>
      <c r="M18" s="12">
        <v>-9869</v>
      </c>
      <c r="N18" s="12">
        <v>-9819</v>
      </c>
    </row>
    <row r="19" spans="1:15" x14ac:dyDescent="0.2">
      <c r="A19" s="13" t="s">
        <v>18</v>
      </c>
      <c r="B19" s="12">
        <v>-1700</v>
      </c>
      <c r="C19" s="12">
        <v>-1829</v>
      </c>
      <c r="D19" s="12">
        <v>-1946</v>
      </c>
      <c r="E19" s="12">
        <v>-2053</v>
      </c>
      <c r="F19" s="12">
        <v>-2158</v>
      </c>
      <c r="G19" s="12">
        <v>-2294</v>
      </c>
      <c r="H19" s="12">
        <v>-2410</v>
      </c>
      <c r="I19" s="12">
        <v>-2540</v>
      </c>
      <c r="J19" s="12">
        <v>-2652</v>
      </c>
      <c r="K19" s="12">
        <v>-2772</v>
      </c>
      <c r="L19" s="12">
        <v>-2944</v>
      </c>
      <c r="M19" s="12">
        <v>-3144</v>
      </c>
      <c r="N19" s="12">
        <v>-3305</v>
      </c>
    </row>
    <row r="20" spans="1:15" x14ac:dyDescent="0.2">
      <c r="A20" s="13" t="s">
        <v>19</v>
      </c>
      <c r="B20" s="12">
        <v>-59966</v>
      </c>
      <c r="C20" s="12">
        <v>-62497</v>
      </c>
      <c r="D20" s="12">
        <v>-65089</v>
      </c>
      <c r="E20" s="12">
        <v>-67805</v>
      </c>
      <c r="F20" s="12">
        <v>-70605</v>
      </c>
      <c r="G20" s="12">
        <v>-73362</v>
      </c>
      <c r="H20" s="12">
        <v>-75938</v>
      </c>
      <c r="I20" s="12">
        <v>-78246</v>
      </c>
      <c r="J20" s="12">
        <v>-80995</v>
      </c>
      <c r="K20" s="12">
        <v>-84061</v>
      </c>
      <c r="L20" s="12">
        <v>-87305</v>
      </c>
      <c r="M20" s="12">
        <v>-90203</v>
      </c>
      <c r="N20" s="12">
        <v>-93761</v>
      </c>
    </row>
    <row r="21" spans="1:15" ht="12.75" customHeight="1" x14ac:dyDescent="0.2">
      <c r="A21" s="13" t="s">
        <v>20</v>
      </c>
      <c r="B21" s="12">
        <v>-1514</v>
      </c>
      <c r="C21" s="12">
        <v>-1662</v>
      </c>
      <c r="D21" s="12">
        <v>-1727</v>
      </c>
      <c r="E21" s="12">
        <v>-1798</v>
      </c>
      <c r="F21" s="12">
        <v>-1833</v>
      </c>
      <c r="G21" s="12">
        <v>-1879</v>
      </c>
      <c r="H21" s="12">
        <v>-1905</v>
      </c>
      <c r="I21" s="12">
        <v>-1931</v>
      </c>
      <c r="J21" s="12">
        <v>-1886</v>
      </c>
      <c r="K21" s="12">
        <v>-1927</v>
      </c>
      <c r="L21" s="12">
        <v>-1960</v>
      </c>
      <c r="M21" s="12">
        <v>-1927</v>
      </c>
      <c r="N21" s="12">
        <v>-1912</v>
      </c>
    </row>
    <row r="22" spans="1:15" ht="12.75" customHeight="1" x14ac:dyDescent="0.2">
      <c r="A22" s="13" t="s">
        <v>21</v>
      </c>
      <c r="B22" s="12">
        <v>1477</v>
      </c>
      <c r="C22" s="12">
        <v>1623</v>
      </c>
      <c r="D22" s="12">
        <v>1702</v>
      </c>
      <c r="E22" s="12">
        <v>1794</v>
      </c>
      <c r="F22" s="12">
        <v>1825</v>
      </c>
      <c r="G22" s="12">
        <v>1913</v>
      </c>
      <c r="H22" s="12">
        <v>1926</v>
      </c>
      <c r="I22" s="12">
        <v>1988</v>
      </c>
      <c r="J22" s="12">
        <v>2021</v>
      </c>
      <c r="K22" s="12">
        <v>2066</v>
      </c>
      <c r="L22" s="12">
        <v>2119</v>
      </c>
      <c r="M22" s="12">
        <v>2090</v>
      </c>
      <c r="N22" s="12">
        <v>2058</v>
      </c>
    </row>
    <row r="23" spans="1:15" x14ac:dyDescent="0.2">
      <c r="A23" s="13" t="s">
        <v>22</v>
      </c>
      <c r="B23" s="12">
        <v>25520</v>
      </c>
      <c r="C23" s="12">
        <v>27136</v>
      </c>
      <c r="D23" s="12">
        <v>28953</v>
      </c>
      <c r="E23" s="12">
        <v>30890</v>
      </c>
      <c r="F23" s="12">
        <v>32987</v>
      </c>
      <c r="G23" s="12">
        <v>35167</v>
      </c>
      <c r="H23" s="12">
        <v>37512</v>
      </c>
      <c r="I23" s="12">
        <v>39845</v>
      </c>
      <c r="J23" s="12">
        <v>42469</v>
      </c>
      <c r="K23" s="12">
        <v>45430</v>
      </c>
      <c r="L23" s="12">
        <v>48458</v>
      </c>
      <c r="M23" s="12">
        <v>51565</v>
      </c>
      <c r="N23" s="12">
        <v>54847</v>
      </c>
    </row>
    <row r="24" spans="1:15" x14ac:dyDescent="0.2">
      <c r="A24" s="13" t="s">
        <v>23</v>
      </c>
      <c r="B24" s="12">
        <v>33354</v>
      </c>
      <c r="C24" s="12">
        <v>33873</v>
      </c>
      <c r="D24" s="12">
        <v>34244</v>
      </c>
      <c r="E24" s="12">
        <v>34494</v>
      </c>
      <c r="F24" s="12">
        <v>35055</v>
      </c>
      <c r="G24" s="12">
        <v>35392</v>
      </c>
      <c r="H24" s="12">
        <v>35700</v>
      </c>
      <c r="I24" s="12">
        <v>36168</v>
      </c>
      <c r="J24" s="12">
        <v>36662</v>
      </c>
      <c r="K24" s="12">
        <v>37232</v>
      </c>
      <c r="L24" s="12">
        <v>37652</v>
      </c>
      <c r="M24" s="12">
        <v>38019</v>
      </c>
      <c r="N24" s="12">
        <v>38355</v>
      </c>
    </row>
    <row r="25" spans="1:15" x14ac:dyDescent="0.2">
      <c r="A25" s="13" t="s">
        <v>24</v>
      </c>
      <c r="B25" s="16">
        <v>6666</v>
      </c>
      <c r="C25" s="16">
        <v>6618</v>
      </c>
      <c r="D25" s="16">
        <v>6680</v>
      </c>
      <c r="E25" s="16">
        <v>6725</v>
      </c>
      <c r="F25" s="16">
        <v>6860</v>
      </c>
      <c r="G25" s="16">
        <v>7082</v>
      </c>
      <c r="H25" s="16">
        <v>7225</v>
      </c>
      <c r="I25" s="16">
        <v>7189</v>
      </c>
      <c r="J25" s="16">
        <v>7125</v>
      </c>
      <c r="K25" s="16">
        <v>7118</v>
      </c>
      <c r="L25" s="16">
        <v>7176</v>
      </c>
      <c r="M25" s="16">
        <v>7483</v>
      </c>
      <c r="N25" s="16">
        <v>7615</v>
      </c>
    </row>
    <row r="26" spans="1:15" s="18" customFormat="1" ht="20.100000000000001" customHeight="1" x14ac:dyDescent="0.2">
      <c r="A26" s="20" t="s">
        <v>14</v>
      </c>
      <c r="B26" s="9">
        <v>140723</v>
      </c>
      <c r="C26" s="9">
        <v>145512</v>
      </c>
      <c r="D26" s="9">
        <v>150486</v>
      </c>
      <c r="E26" s="9">
        <v>155524</v>
      </c>
      <c r="F26" s="9">
        <v>161331</v>
      </c>
      <c r="G26" s="9">
        <v>167367</v>
      </c>
      <c r="H26" s="9">
        <v>173058</v>
      </c>
      <c r="I26" s="9">
        <v>178138</v>
      </c>
      <c r="J26" s="9">
        <v>183838</v>
      </c>
      <c r="K26" s="9">
        <v>190495</v>
      </c>
      <c r="L26" s="9">
        <v>197414</v>
      </c>
      <c r="M26" s="9">
        <v>204300</v>
      </c>
      <c r="N26" s="9">
        <v>211672</v>
      </c>
    </row>
    <row r="27" spans="1:15" ht="14.25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">
      <c r="A34"/>
      <c r="B34"/>
      <c r="C34"/>
      <c r="D34"/>
      <c r="E34"/>
      <c r="F34"/>
      <c r="G34"/>
      <c r="H34"/>
      <c r="I34"/>
      <c r="J34"/>
      <c r="K34"/>
      <c r="L34" s="25"/>
      <c r="M34"/>
      <c r="N34"/>
      <c r="O34"/>
    </row>
    <row r="35" spans="1:1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x14ac:dyDescent="0.2">
      <c r="M45"/>
      <c r="N45"/>
    </row>
    <row r="46" spans="1:1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</sheetData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</vt:lpstr>
      <vt:lpstr>Data% (2010-)</vt:lpstr>
      <vt:lpstr>Data nbe (2010-)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2016-01-08T09:06:08Z</dcterms:created>
  <dcterms:modified xsi:type="dcterms:W3CDTF">2023-10-16T14:00:02Z</dcterms:modified>
</cp:coreProperties>
</file>